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jBob\!! Aktualne pisma\2022_2023\Narzucone zmiany w siatkach\"/>
    </mc:Choice>
  </mc:AlternateContent>
  <bookViews>
    <workbookView xWindow="0" yWindow="0" windowWidth="20736" windowHeight="11760" tabRatio="260"/>
  </bookViews>
  <sheets>
    <sheet name="Arkusz1" sheetId="1" r:id="rId1"/>
    <sheet name="Arkusz2" sheetId="2" state="hidden" r:id="rId2"/>
    <sheet name="Arkusz3" sheetId="3" state="hidden" r:id="rId3"/>
  </sheets>
  <definedNames>
    <definedName name="Print_Area" localSheetId="0">Arkusz1!$A$1:$AY$101</definedName>
    <definedName name="Print_Titles" localSheetId="0">Arkusz1!$9:$11</definedName>
  </definedNames>
  <calcPr calcId="162913"/>
</workbook>
</file>

<file path=xl/calcChain.xml><?xml version="1.0" encoding="utf-8"?>
<calcChain xmlns="http://schemas.openxmlformats.org/spreadsheetml/2006/main">
  <c r="AM84" i="1" l="1"/>
  <c r="AN84" i="1"/>
  <c r="AO84" i="1"/>
  <c r="AP84" i="1"/>
  <c r="AQ84" i="1"/>
  <c r="AL84" i="1"/>
  <c r="A83" i="1" l="1"/>
  <c r="C84" i="1" l="1"/>
  <c r="J84" i="1"/>
  <c r="K84" i="1"/>
  <c r="L84" i="1"/>
  <c r="M84" i="1"/>
  <c r="N84" i="1"/>
  <c r="P84" i="1"/>
  <c r="Q84" i="1"/>
  <c r="R84" i="1"/>
  <c r="S84" i="1"/>
  <c r="T84" i="1"/>
  <c r="U84" i="1"/>
  <c r="W84" i="1"/>
  <c r="X84" i="1"/>
  <c r="Y84" i="1"/>
  <c r="Z84" i="1"/>
  <c r="AA84" i="1"/>
  <c r="AB84" i="1"/>
  <c r="AD84" i="1"/>
  <c r="AE84" i="1"/>
  <c r="AF84" i="1"/>
  <c r="AG84" i="1"/>
  <c r="AH84" i="1"/>
  <c r="AI84" i="1"/>
  <c r="AK84" i="1"/>
  <c r="AR84" i="1"/>
  <c r="AS84" i="1"/>
  <c r="AT84" i="1"/>
  <c r="AU84" i="1"/>
  <c r="AV84" i="1"/>
  <c r="AW84" i="1"/>
  <c r="AY84" i="1"/>
  <c r="A66" i="1"/>
  <c r="A67" i="1" s="1"/>
  <c r="A68" i="1" s="1"/>
  <c r="A70" i="1" s="1"/>
  <c r="E45" i="1"/>
  <c r="E46" i="1" s="1"/>
  <c r="F45" i="1"/>
  <c r="F46" i="1" s="1"/>
  <c r="G45" i="1"/>
  <c r="G46" i="1" s="1"/>
  <c r="H45" i="1"/>
  <c r="H46" i="1" s="1"/>
  <c r="I45" i="1"/>
  <c r="I46" i="1" s="1"/>
  <c r="F53" i="1"/>
  <c r="F84" i="1" s="1"/>
  <c r="I53" i="1"/>
  <c r="I84" i="1" s="1"/>
  <c r="G53" i="1"/>
  <c r="G84" i="1" s="1"/>
  <c r="H53" i="1"/>
  <c r="H84" i="1" s="1"/>
  <c r="E53" i="1"/>
  <c r="E84" i="1" s="1"/>
  <c r="AW46" i="1"/>
  <c r="AR46" i="1"/>
  <c r="AY46" i="1"/>
  <c r="AY85" i="1" s="1"/>
  <c r="AY86" i="1" s="1"/>
  <c r="AP46" i="1"/>
  <c r="AK46" i="1"/>
  <c r="AH46" i="1"/>
  <c r="AH85" i="1" s="1"/>
  <c r="AD46" i="1"/>
  <c r="Q46" i="1"/>
  <c r="M46" i="1"/>
  <c r="J46" i="1"/>
  <c r="K46" i="1"/>
  <c r="L46" i="1"/>
  <c r="N46" i="1"/>
  <c r="P46" i="1"/>
  <c r="W46" i="1"/>
  <c r="R46" i="1"/>
  <c r="S46" i="1"/>
  <c r="T46" i="1"/>
  <c r="U46" i="1"/>
  <c r="X46" i="1"/>
  <c r="Y46" i="1"/>
  <c r="Z46" i="1"/>
  <c r="AA46" i="1"/>
  <c r="AB46" i="1"/>
  <c r="AE46" i="1"/>
  <c r="AF46" i="1"/>
  <c r="AI46" i="1"/>
  <c r="AN46" i="1"/>
  <c r="AO46" i="1"/>
  <c r="AS46" i="1"/>
  <c r="AT46" i="1"/>
  <c r="AT85" i="1" s="1"/>
  <c r="AU46" i="1"/>
  <c r="AU85" i="1" s="1"/>
  <c r="AV46" i="1"/>
  <c r="AG46" i="1"/>
  <c r="V46" i="1"/>
  <c r="AC46" i="1"/>
  <c r="AJ46" i="1"/>
  <c r="AL46" i="1"/>
  <c r="AM46" i="1"/>
  <c r="AQ46" i="1"/>
  <c r="AX46" i="1"/>
  <c r="O46" i="1"/>
  <c r="C46" i="1"/>
  <c r="C85" i="1" s="1"/>
  <c r="C86" i="1" s="1"/>
  <c r="D46" i="1"/>
  <c r="L85" i="1" l="1"/>
  <c r="AI85" i="1"/>
  <c r="K85" i="1"/>
  <c r="AM85" i="1"/>
  <c r="Y85" i="1"/>
  <c r="AF85" i="1"/>
  <c r="R85" i="1"/>
  <c r="AD85" i="1"/>
  <c r="AD86" i="1" s="1"/>
  <c r="AR85" i="1"/>
  <c r="AR86" i="1" s="1"/>
  <c r="AX87" i="1" s="1"/>
  <c r="AK85" i="1"/>
  <c r="AK86" i="1" s="1"/>
  <c r="AA85" i="1"/>
  <c r="D53" i="1"/>
  <c r="D84" i="1" s="1"/>
  <c r="D85" i="1" s="1"/>
  <c r="D86" i="1" s="1"/>
  <c r="AL85" i="1"/>
  <c r="AE85" i="1"/>
  <c r="J85" i="1"/>
  <c r="G85" i="1"/>
  <c r="G86" i="1" s="1"/>
  <c r="AV85" i="1"/>
  <c r="M85" i="1"/>
  <c r="W85" i="1"/>
  <c r="W86" i="1" s="1"/>
  <c r="AP85" i="1"/>
  <c r="H85" i="1"/>
  <c r="H86" i="1" s="1"/>
  <c r="AG85" i="1"/>
  <c r="S85" i="1"/>
  <c r="Q85" i="1"/>
  <c r="AS85" i="1"/>
  <c r="P85" i="1"/>
  <c r="P86" i="1" s="1"/>
  <c r="AB85" i="1"/>
  <c r="U85" i="1"/>
  <c r="AO85" i="1"/>
  <c r="T85" i="1"/>
  <c r="AN85" i="1"/>
  <c r="Z85" i="1"/>
  <c r="F85" i="1"/>
  <c r="F86" i="1" s="1"/>
  <c r="I85" i="1"/>
  <c r="I86" i="1" s="1"/>
  <c r="E85" i="1"/>
  <c r="E86" i="1" s="1"/>
  <c r="AW85" i="1"/>
  <c r="N85" i="1"/>
  <c r="AJ87" i="1" l="1"/>
  <c r="J86" i="1"/>
  <c r="AL86" i="1"/>
  <c r="V87" i="1"/>
  <c r="X86" i="1"/>
  <c r="Q86" i="1"/>
  <c r="AE86" i="1"/>
  <c r="AS86" i="1"/>
  <c r="C87" i="1" l="1"/>
  <c r="X87" i="1"/>
  <c r="AL87" i="1"/>
  <c r="J87" i="1"/>
  <c r="D87" i="1" l="1"/>
</calcChain>
</file>

<file path=xl/sharedStrings.xml><?xml version="1.0" encoding="utf-8"?>
<sst xmlns="http://schemas.openxmlformats.org/spreadsheetml/2006/main" count="238" uniqueCount="114">
  <si>
    <t>Lp.</t>
  </si>
  <si>
    <t>Forma zal.</t>
  </si>
  <si>
    <t>Punkty ECTS</t>
  </si>
  <si>
    <t>Rok I</t>
  </si>
  <si>
    <t>Rok II</t>
  </si>
  <si>
    <t>Rok III</t>
  </si>
  <si>
    <t>Razem</t>
  </si>
  <si>
    <t>Rodzaj zaj.</t>
  </si>
  <si>
    <t>WY</t>
  </si>
  <si>
    <t>CA</t>
  </si>
  <si>
    <t>LB</t>
  </si>
  <si>
    <t>KW</t>
  </si>
  <si>
    <t>SM</t>
  </si>
  <si>
    <t>Razem A</t>
  </si>
  <si>
    <t>Blok modułów (przedmiotów) obowiązkowych - A</t>
  </si>
  <si>
    <t>Blok modułów (przedmiotów) wybieralnych/fakultatywnych  - B</t>
  </si>
  <si>
    <t xml:space="preserve">A - blok modulów (przedmiotów) obowiązujących wszystkich studentów danego kierunku i specjalności </t>
  </si>
  <si>
    <t>Wymiar godzin (łączny)</t>
  </si>
  <si>
    <t xml:space="preserve">E- egzamin </t>
  </si>
  <si>
    <t xml:space="preserve">Z- zaliczenie z oceną </t>
  </si>
  <si>
    <t>Punkty ECTS w semestrze/godziny w semestrze</t>
  </si>
  <si>
    <t>Punkty ECTS w roku</t>
  </si>
  <si>
    <t>Nazwa modułu (przedmiotu)*</t>
  </si>
  <si>
    <t>Razem B+ B1</t>
  </si>
  <si>
    <t>Razem A+B+B1</t>
  </si>
  <si>
    <t>Symbole: WY-wykład, CA-ćwiczenia, LB-laboratorium, KW-konwersatorium, SM-seminarium</t>
  </si>
  <si>
    <t>BN - zajęcia związane z prowadzonymi przez jedostkę badaniami naukowymi - konieczność oznaczenia tylko w przypadku kierunków o profilu ogólnoakademickim</t>
  </si>
  <si>
    <t>P - zajęcia o charakterze praktyczynym - konieczność oznaczenia tylko w przypadku kierunków o profilu praktycznym</t>
  </si>
  <si>
    <t>B/B1 - blok modułów (przedmiotów) wybieralnych/fakultatywnych m.in. Specjalnościowych, wykłady ogólnouniwerysteckich</t>
  </si>
  <si>
    <t>Program studiów umożliwia wybór modułów zajęć za co najmniej 30 punktów ECTS</t>
  </si>
  <si>
    <t>Legenda:</t>
  </si>
  <si>
    <t>E</t>
  </si>
  <si>
    <t>ZO</t>
  </si>
  <si>
    <t xml:space="preserve">Kultura żywego słowa </t>
  </si>
  <si>
    <t xml:space="preserve">Metodyka działalności kulturalnej </t>
  </si>
  <si>
    <t xml:space="preserve">Wychowanie fizyczne </t>
  </si>
  <si>
    <t>Praktyki</t>
  </si>
  <si>
    <t xml:space="preserve">Instytucjonalna działalność kulturalna </t>
  </si>
  <si>
    <t xml:space="preserve">Projekty kulturalne </t>
  </si>
  <si>
    <t xml:space="preserve">Język obcy z elem. jęz. specjalistycznego </t>
  </si>
  <si>
    <t xml:space="preserve">Przedmioty fakultatywne </t>
  </si>
  <si>
    <t xml:space="preserve">Wybór specjalności następuje w trakcie semestru pierwszego. Grupy specjalnościowe liczą od 20 do 30 osób (w przypadku większej liczby chętnych decyduje wynik rozmowy kwalifikacyjnej). Moduły dla specjalności realizowane są w semestrach 2, 3, 4, 5 i 6. </t>
  </si>
  <si>
    <t>Podstawy pedagogiki (BN)</t>
  </si>
  <si>
    <t>Teoria i praktyka animacji kultury (BN)</t>
  </si>
  <si>
    <t>Wprowadzenie do wiedzy o kulturze (BN)</t>
  </si>
  <si>
    <t>Edukacja artystyczna (BN)</t>
  </si>
  <si>
    <t>Pedagogika kultury (BN)</t>
  </si>
  <si>
    <t>Metody badań pedagogicznych (BN)</t>
  </si>
  <si>
    <t>Media w edukacji (BN)</t>
  </si>
  <si>
    <t>Zarządzanie publiczne (BN)</t>
  </si>
  <si>
    <t>Edukacja kulturalna (BN)</t>
  </si>
  <si>
    <t>Zarządzanie działalnością kulturalną (BN)</t>
  </si>
  <si>
    <t>Diagnozowanie potrzeb kulturalnych (BN)</t>
  </si>
  <si>
    <t xml:space="preserve">Reżyseria filmowa </t>
  </si>
  <si>
    <t xml:space="preserve">Techniki filmowe </t>
  </si>
  <si>
    <t>Techniki fotograficzne</t>
  </si>
  <si>
    <t>Sztuki wizualne</t>
  </si>
  <si>
    <t>Estetyka fotografii</t>
  </si>
  <si>
    <t>Kompozycja obrazu</t>
  </si>
  <si>
    <t>Wystawiennictwo</t>
  </si>
  <si>
    <t>Grafika komputerowa i podstawy DTP</t>
  </si>
  <si>
    <t>Techniki multimedialne</t>
  </si>
  <si>
    <t>Metodyka prowadzenia zajęć fotograficznych</t>
  </si>
  <si>
    <t>Metodyka prowadzenia zajęć filmowych</t>
  </si>
  <si>
    <t>Projekt multimedialny</t>
  </si>
  <si>
    <t>Wiedza o fotografii (BN)</t>
  </si>
  <si>
    <t>Wiedza o filmie (BN)</t>
  </si>
  <si>
    <t>Technologia informacyjna (BN)</t>
  </si>
  <si>
    <t>Marketing sztuki (BN)</t>
  </si>
  <si>
    <t>Turystyka kulturowa (BN)</t>
  </si>
  <si>
    <t>Projektowanie wizualne (BN)</t>
  </si>
  <si>
    <t>Polityka kulturalna (BN)</t>
  </si>
  <si>
    <t>Etyka zawodowa (BN)</t>
  </si>
  <si>
    <t>Prawodawstwo w działalności kulturalnej (BN)</t>
  </si>
  <si>
    <t>Seminarium licencjackie (BN)</t>
  </si>
  <si>
    <t>Rola sztuki w wychowaniu (BN)</t>
  </si>
  <si>
    <t>Aktywność kulturalna (BN)</t>
  </si>
  <si>
    <t>Specjalność - B1 - Multimedialna</t>
  </si>
  <si>
    <t>Specjalność - B1 - Sceniczna</t>
  </si>
  <si>
    <t>Wiedza o teatrze (BN)</t>
  </si>
  <si>
    <t>Wiedza o tańcu (BN)</t>
  </si>
  <si>
    <t>Reżyseria teatralna</t>
  </si>
  <si>
    <t>Techniki teatralne</t>
  </si>
  <si>
    <t>Techniki taneczne</t>
  </si>
  <si>
    <t>Rytmika z umuzykalnieniem</t>
  </si>
  <si>
    <t>Choreografia</t>
  </si>
  <si>
    <t>Ruch sceniczny</t>
  </si>
  <si>
    <t>Muzyka w formach teatralnych</t>
  </si>
  <si>
    <t>Techniki kabaretowe</t>
  </si>
  <si>
    <t>Metodyka prowadzenia zajęć teatralnych</t>
  </si>
  <si>
    <t>Metodyka prowadzenia zajęć tanecznych</t>
  </si>
  <si>
    <t>Projekt sceniczny</t>
  </si>
  <si>
    <t>ZATWIERDZAM:</t>
  </si>
  <si>
    <r>
      <t xml:space="preserve">Poziom studiów: </t>
    </r>
    <r>
      <rPr>
        <b/>
        <sz val="18"/>
        <color theme="3" tint="-0.499984740745262"/>
        <rFont val="Arial"/>
        <family val="2"/>
        <charset val="238"/>
      </rPr>
      <t>pierwszego stopnia</t>
    </r>
  </si>
  <si>
    <t>Profil studiów: ogólnoakademicki</t>
  </si>
  <si>
    <r>
      <t xml:space="preserve">Forma studiów: </t>
    </r>
    <r>
      <rPr>
        <b/>
        <sz val="18"/>
        <color theme="3" tint="-0.499984740745262"/>
        <rFont val="Arial"/>
        <family val="2"/>
        <charset val="238"/>
      </rPr>
      <t>stacjonarne</t>
    </r>
  </si>
  <si>
    <t>data, podpis i pieczęć prorektora</t>
  </si>
  <si>
    <t>KIERUNEK: Animacja kultury</t>
  </si>
  <si>
    <t>Metodyka pracy animatora 
i menedżera kultury (BN)</t>
  </si>
  <si>
    <t>Scenografia</t>
  </si>
  <si>
    <r>
      <t>Specjalność studiów:</t>
    </r>
    <r>
      <rPr>
        <b/>
        <sz val="18"/>
        <color theme="3" tint="-0.499984740745262"/>
        <rFont val="Arial"/>
        <family val="2"/>
        <charset val="238"/>
      </rPr>
      <t xml:space="preserve"> Multimedialna / Sceniczna</t>
    </r>
  </si>
  <si>
    <t>Filozofia humanistyczna</t>
  </si>
  <si>
    <t>Psychologia twórczości i osobowości</t>
  </si>
  <si>
    <t>Socjologia kultury</t>
  </si>
  <si>
    <t>Podstawy marketingu</t>
  </si>
  <si>
    <t>Z</t>
  </si>
  <si>
    <t>Wykład ogólnouniwersytecki</t>
  </si>
  <si>
    <t>Plan studiów obowiązujący od roku akademickiego 2023/2024</t>
  </si>
  <si>
    <t>Uniwersalne projektowanie - od założeń do praktyki (BN)</t>
  </si>
  <si>
    <t>Savoir vivre bez barier (BN)</t>
  </si>
  <si>
    <t>Projektowanie superwizji w pracy animatora kultury z osobami wykluconymi społecznie (BN)</t>
  </si>
  <si>
    <t>Projektowanie uniwersalne projektów edukacyjnych dotyczących przełamywania barier w funkcjonowaniu osób wykluczonych (BN)</t>
  </si>
  <si>
    <t>*Praktyka ciągła wdrożeniowa – 125 godz. (4 tygodnie) – 5 ECTS – realizowane po zakończeniu zajęć w semestrze II (od czerwca do września), zaliczenie do końca semestru III.</t>
  </si>
  <si>
    <t>*Praktyka ciągła asystencka – 125 godz. (4 tygodnie) – 5 ECTS – realizowane po zakończeniu zajęć w semestrze IV (od czerwca do września), zaliczenie do końca semestru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</si>
</sst>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8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theme="3" tint="-0.499984740745262"/>
      <name val="Arial"/>
      <family val="2"/>
      <charset val="238"/>
    </font>
    <font>
      <b/>
      <sz val="18"/>
      <color indexed="8"/>
      <name val="Czcionka tekstu podstawowego"/>
      <charset val="238"/>
    </font>
    <font>
      <sz val="18"/>
      <color indexed="8"/>
      <name val="Czcionka tekstu podstawowego"/>
      <charset val="238"/>
    </font>
    <font>
      <b/>
      <sz val="18"/>
      <color theme="3" tint="-0.499984740745262"/>
      <name val="Arial"/>
      <family val="2"/>
      <charset val="238"/>
    </font>
    <font>
      <sz val="18"/>
      <color theme="1"/>
      <name val="Arial"/>
      <family val="2"/>
      <charset val="238"/>
    </font>
    <font>
      <sz val="18"/>
      <color theme="3" tint="-0.499984740745262"/>
      <name val="Arial"/>
      <family val="2"/>
      <charset val="238"/>
    </font>
    <font>
      <b/>
      <sz val="18"/>
      <color theme="1"/>
      <name val="Arial"/>
      <family val="2"/>
      <charset val="238"/>
    </font>
    <font>
      <sz val="18"/>
      <color theme="1"/>
      <name val="Czcionka tekstu podstawowego"/>
      <family val="2"/>
      <charset val="238"/>
    </font>
    <font>
      <sz val="16"/>
      <color theme="3" tint="-0.499984740745262"/>
      <name val="Arial"/>
      <family val="2"/>
      <charset val="238"/>
    </font>
    <font>
      <b/>
      <sz val="14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textRotation="90" wrapText="1"/>
    </xf>
    <xf numFmtId="0" fontId="11" fillId="2" borderId="17" xfId="0" applyFont="1" applyFill="1" applyBorder="1" applyAlignment="1">
      <alignment horizontal="center" vertical="center" textRotation="90" wrapText="1"/>
    </xf>
    <xf numFmtId="0" fontId="11" fillId="2" borderId="18" xfId="0" applyFont="1" applyFill="1" applyBorder="1" applyAlignment="1">
      <alignment horizontal="center" vertical="center" textRotation="90" wrapText="1"/>
    </xf>
    <xf numFmtId="0" fontId="11" fillId="2" borderId="16" xfId="0" applyFont="1" applyFill="1" applyBorder="1" applyAlignment="1">
      <alignment horizontal="center" vertical="center" textRotation="90" wrapText="1"/>
    </xf>
    <xf numFmtId="0" fontId="13" fillId="0" borderId="28" xfId="0" applyFont="1" applyBorder="1" applyAlignment="1">
      <alignment horizontal="center" vertical="center" wrapText="1"/>
    </xf>
    <xf numFmtId="0" fontId="14" fillId="7" borderId="26" xfId="0" applyFont="1" applyFill="1" applyBorder="1" applyAlignment="1" applyProtection="1">
      <alignment horizontal="center" vertical="center" wrapText="1"/>
    </xf>
    <xf numFmtId="0" fontId="14" fillId="9" borderId="1" xfId="0" applyFont="1" applyFill="1" applyBorder="1" applyAlignment="1" applyProtection="1">
      <alignment horizontal="center" vertical="center" wrapText="1"/>
    </xf>
    <xf numFmtId="0" fontId="14" fillId="9" borderId="2" xfId="0" applyFont="1" applyFill="1" applyBorder="1" applyAlignment="1" applyProtection="1">
      <alignment horizontal="center" vertical="center" wrapText="1"/>
    </xf>
    <xf numFmtId="0" fontId="14" fillId="9" borderId="27" xfId="0" applyFont="1" applyFill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7" borderId="29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7" borderId="30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7" borderId="26" xfId="0" applyFont="1" applyFill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7" borderId="4" xfId="0" applyFont="1" applyFill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4" fillId="7" borderId="31" xfId="0" applyFont="1" applyFill="1" applyBorder="1" applyAlignment="1" applyProtection="1">
      <alignment horizontal="center" vertical="center"/>
    </xf>
    <xf numFmtId="0" fontId="14" fillId="9" borderId="4" xfId="0" applyFont="1" applyFill="1" applyBorder="1" applyAlignment="1" applyProtection="1">
      <alignment horizontal="center" vertical="center"/>
    </xf>
    <xf numFmtId="0" fontId="14" fillId="9" borderId="3" xfId="0" applyFont="1" applyFill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7" borderId="32" xfId="0" applyFont="1" applyFill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9" borderId="3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9" borderId="31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 applyProtection="1">
      <alignment horizontal="center" vertical="center" wrapText="1"/>
    </xf>
    <xf numFmtId="0" fontId="13" fillId="7" borderId="31" xfId="0" applyFont="1" applyFill="1" applyBorder="1" applyAlignment="1" applyProtection="1">
      <alignment horizontal="center" vertical="center"/>
    </xf>
    <xf numFmtId="0" fontId="13" fillId="7" borderId="4" xfId="0" applyFont="1" applyFill="1" applyBorder="1" applyAlignment="1" applyProtection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8" borderId="3" xfId="0" applyFont="1" applyFill="1" applyBorder="1" applyAlignment="1" applyProtection="1">
      <alignment horizontal="center" vertical="center"/>
    </xf>
    <xf numFmtId="0" fontId="14" fillId="9" borderId="1" xfId="0" applyFont="1" applyFill="1" applyBorder="1" applyAlignment="1" applyProtection="1">
      <alignment horizontal="center" vertical="center"/>
    </xf>
    <xf numFmtId="0" fontId="14" fillId="8" borderId="5" xfId="0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/>
    </xf>
    <xf numFmtId="0" fontId="14" fillId="5" borderId="3" xfId="0" applyFont="1" applyFill="1" applyBorder="1" applyAlignment="1" applyProtection="1">
      <alignment horizontal="center" vertical="center"/>
    </xf>
    <xf numFmtId="0" fontId="14" fillId="5" borderId="5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14" fillId="5" borderId="6" xfId="0" applyFont="1" applyFill="1" applyBorder="1" applyAlignment="1" applyProtection="1">
      <alignment horizontal="center" vertical="center"/>
    </xf>
    <xf numFmtId="2" fontId="14" fillId="0" borderId="3" xfId="0" applyNumberFormat="1" applyFont="1" applyBorder="1" applyAlignment="1" applyProtection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9" borderId="23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9" borderId="48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9" borderId="47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7" borderId="33" xfId="0" applyFont="1" applyFill="1" applyBorder="1" applyAlignment="1" applyProtection="1">
      <alignment horizontal="center" vertical="center"/>
    </xf>
    <xf numFmtId="0" fontId="13" fillId="9" borderId="4" xfId="0" applyFont="1" applyFill="1" applyBorder="1" applyAlignment="1" applyProtection="1">
      <alignment horizontal="center" vertical="center"/>
    </xf>
    <xf numFmtId="0" fontId="13" fillId="9" borderId="3" xfId="0" applyFont="1" applyFill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7" borderId="32" xfId="0" applyFont="1" applyFill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7" borderId="46" xfId="0" applyFont="1" applyFill="1" applyBorder="1" applyAlignment="1" applyProtection="1">
      <alignment horizontal="center" vertical="center"/>
    </xf>
    <xf numFmtId="0" fontId="13" fillId="9" borderId="27" xfId="0" applyFont="1" applyFill="1" applyBorder="1" applyAlignment="1" applyProtection="1">
      <alignment horizontal="center" vertical="center" wrapText="1"/>
    </xf>
    <xf numFmtId="0" fontId="13" fillId="8" borderId="5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 vertical="center"/>
    </xf>
    <xf numFmtId="0" fontId="13" fillId="0" borderId="34" xfId="0" applyFont="1" applyBorder="1" applyAlignment="1" applyProtection="1">
      <alignment horizontal="center" vertical="center"/>
    </xf>
    <xf numFmtId="0" fontId="13" fillId="7" borderId="35" xfId="0" applyFont="1" applyFill="1" applyBorder="1" applyAlignment="1" applyProtection="1">
      <alignment horizontal="center" vertical="center"/>
    </xf>
    <xf numFmtId="0" fontId="13" fillId="7" borderId="36" xfId="0" applyFont="1" applyFill="1" applyBorder="1" applyAlignment="1" applyProtection="1">
      <alignment horizontal="center" vertical="center"/>
    </xf>
    <xf numFmtId="0" fontId="13" fillId="0" borderId="37" xfId="0" applyFont="1" applyBorder="1" applyAlignment="1" applyProtection="1">
      <alignment horizontal="center" vertical="center"/>
    </xf>
    <xf numFmtId="0" fontId="13" fillId="0" borderId="38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</xf>
    <xf numFmtId="0" fontId="13" fillId="7" borderId="40" xfId="0" applyFont="1" applyFill="1" applyBorder="1" applyAlignment="1" applyProtection="1">
      <alignment horizontal="center" vertical="center"/>
    </xf>
    <xf numFmtId="0" fontId="13" fillId="7" borderId="30" xfId="0" applyFont="1" applyFill="1" applyBorder="1" applyAlignment="1" applyProtection="1">
      <alignment horizontal="center" vertical="center"/>
    </xf>
    <xf numFmtId="0" fontId="13" fillId="0" borderId="41" xfId="0" applyFont="1" applyBorder="1" applyAlignment="1" applyProtection="1">
      <alignment horizontal="center" vertical="center"/>
    </xf>
    <xf numFmtId="0" fontId="13" fillId="7" borderId="42" xfId="0" applyFont="1" applyFill="1" applyBorder="1" applyAlignment="1" applyProtection="1">
      <alignment horizontal="center" vertical="center"/>
    </xf>
    <xf numFmtId="0" fontId="13" fillId="0" borderId="43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7" borderId="26" xfId="0" applyFont="1" applyFill="1" applyBorder="1" applyAlignment="1" applyProtection="1">
      <alignment horizontal="center" vertical="center"/>
    </xf>
    <xf numFmtId="0" fontId="13" fillId="0" borderId="27" xfId="0" applyFont="1" applyFill="1" applyBorder="1" applyAlignment="1" applyProtection="1">
      <alignment horizontal="center" vertical="center"/>
    </xf>
    <xf numFmtId="0" fontId="13" fillId="7" borderId="44" xfId="0" applyFont="1" applyFill="1" applyBorder="1" applyAlignment="1" applyProtection="1">
      <alignment horizontal="center" vertical="center"/>
    </xf>
    <xf numFmtId="0" fontId="13" fillId="0" borderId="45" xfId="0" applyFont="1" applyBorder="1" applyAlignment="1" applyProtection="1">
      <alignment horizontal="center" vertical="center"/>
    </xf>
    <xf numFmtId="0" fontId="13" fillId="0" borderId="42" xfId="0" applyFont="1" applyFill="1" applyBorder="1" applyAlignment="1" applyProtection="1">
      <alignment horizontal="center" vertical="center"/>
    </xf>
    <xf numFmtId="0" fontId="13" fillId="0" borderId="27" xfId="0" applyFont="1" applyBorder="1" applyAlignment="1" applyProtection="1">
      <alignment horizontal="center" vertical="center"/>
    </xf>
    <xf numFmtId="0" fontId="13" fillId="0" borderId="26" xfId="0" applyFont="1" applyFill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47" xfId="0" applyFont="1" applyFill="1" applyBorder="1" applyAlignment="1" applyProtection="1">
      <alignment horizontal="center" vertical="center"/>
    </xf>
    <xf numFmtId="0" fontId="13" fillId="0" borderId="24" xfId="0" applyFont="1" applyBorder="1" applyAlignment="1" applyProtection="1">
      <alignment horizontal="center" vertical="center"/>
    </xf>
    <xf numFmtId="0" fontId="13" fillId="7" borderId="48" xfId="0" applyFont="1" applyFill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3" fillId="7" borderId="47" xfId="0" applyFont="1" applyFill="1" applyBorder="1" applyAlignment="1" applyProtection="1">
      <alignment horizontal="center" vertical="center"/>
    </xf>
    <xf numFmtId="0" fontId="13" fillId="0" borderId="59" xfId="0" applyFont="1" applyBorder="1" applyAlignment="1">
      <alignment horizontal="center" vertical="center" wrapText="1"/>
    </xf>
    <xf numFmtId="0" fontId="13" fillId="7" borderId="49" xfId="0" applyFont="1" applyFill="1" applyBorder="1" applyAlignment="1" applyProtection="1">
      <alignment horizontal="center" vertical="center"/>
    </xf>
    <xf numFmtId="0" fontId="13" fillId="0" borderId="50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13" fillId="0" borderId="51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0" fontId="13" fillId="0" borderId="52" xfId="0" applyFont="1" applyFill="1" applyBorder="1" applyAlignment="1" applyProtection="1">
      <alignment horizontal="center" vertical="center"/>
    </xf>
    <xf numFmtId="0" fontId="13" fillId="0" borderId="53" xfId="0" applyFont="1" applyBorder="1" applyAlignment="1" applyProtection="1">
      <alignment horizontal="center" vertical="center"/>
    </xf>
    <xf numFmtId="0" fontId="13" fillId="7" borderId="54" xfId="0" applyFont="1" applyFill="1" applyBorder="1" applyAlignment="1" applyProtection="1">
      <alignment horizontal="center" vertical="center"/>
    </xf>
    <xf numFmtId="0" fontId="13" fillId="0" borderId="55" xfId="0" applyFont="1" applyBorder="1" applyAlignment="1" applyProtection="1">
      <alignment horizontal="center" vertical="center"/>
    </xf>
    <xf numFmtId="0" fontId="13" fillId="7" borderId="52" xfId="0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13" fillId="9" borderId="37" xfId="0" applyFont="1" applyFill="1" applyBorder="1" applyAlignment="1" applyProtection="1">
      <alignment horizontal="center" vertical="center"/>
    </xf>
    <xf numFmtId="0" fontId="13" fillId="9" borderId="38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center" vertical="center"/>
    </xf>
    <xf numFmtId="0" fontId="13" fillId="9" borderId="43" xfId="0" applyFont="1" applyFill="1" applyBorder="1" applyAlignment="1" applyProtection="1">
      <alignment horizontal="center" vertical="center"/>
    </xf>
    <xf numFmtId="0" fontId="13" fillId="9" borderId="2" xfId="0" applyFont="1" applyFill="1" applyBorder="1" applyAlignment="1" applyProtection="1">
      <alignment horizontal="center" vertical="center"/>
    </xf>
    <xf numFmtId="0" fontId="13" fillId="9" borderId="29" xfId="0" applyFont="1" applyFill="1" applyBorder="1" applyAlignment="1" applyProtection="1">
      <alignment horizontal="center" vertical="center"/>
    </xf>
    <xf numFmtId="0" fontId="13" fillId="9" borderId="27" xfId="0" applyFont="1" applyFill="1" applyBorder="1" applyAlignment="1" applyProtection="1">
      <alignment horizontal="center" vertical="center"/>
    </xf>
    <xf numFmtId="0" fontId="13" fillId="9" borderId="45" xfId="0" applyFont="1" applyFill="1" applyBorder="1" applyAlignment="1" applyProtection="1">
      <alignment horizontal="center" vertical="center"/>
    </xf>
    <xf numFmtId="0" fontId="13" fillId="9" borderId="42" xfId="0" applyFont="1" applyFill="1" applyBorder="1" applyAlignment="1" applyProtection="1">
      <alignment horizontal="center" vertical="center"/>
    </xf>
    <xf numFmtId="0" fontId="13" fillId="9" borderId="26" xfId="0" applyFont="1" applyFill="1" applyBorder="1" applyAlignment="1" applyProtection="1">
      <alignment horizontal="center" vertical="center"/>
    </xf>
    <xf numFmtId="0" fontId="13" fillId="9" borderId="31" xfId="0" applyFont="1" applyFill="1" applyBorder="1" applyAlignment="1" applyProtection="1">
      <alignment horizontal="center" vertical="center"/>
    </xf>
    <xf numFmtId="0" fontId="13" fillId="9" borderId="25" xfId="0" applyFont="1" applyFill="1" applyBorder="1" applyAlignment="1" applyProtection="1">
      <alignment horizontal="center" vertical="center"/>
    </xf>
    <xf numFmtId="0" fontId="13" fillId="9" borderId="9" xfId="0" applyFont="1" applyFill="1" applyBorder="1" applyAlignment="1" applyProtection="1">
      <alignment horizontal="center" vertical="center"/>
    </xf>
    <xf numFmtId="0" fontId="13" fillId="9" borderId="23" xfId="0" applyFont="1" applyFill="1" applyBorder="1" applyAlignment="1" applyProtection="1">
      <alignment horizontal="center" vertical="center"/>
    </xf>
    <xf numFmtId="0" fontId="13" fillId="9" borderId="8" xfId="0" applyFont="1" applyFill="1" applyBorder="1" applyAlignment="1" applyProtection="1">
      <alignment horizontal="center" vertical="center"/>
    </xf>
    <xf numFmtId="0" fontId="13" fillId="9" borderId="47" xfId="0" applyFont="1" applyFill="1" applyBorder="1" applyAlignment="1" applyProtection="1">
      <alignment horizontal="center" vertical="center"/>
    </xf>
    <xf numFmtId="0" fontId="13" fillId="9" borderId="50" xfId="0" applyFont="1" applyFill="1" applyBorder="1" applyAlignment="1" applyProtection="1">
      <alignment horizontal="center" vertical="center"/>
    </xf>
    <xf numFmtId="0" fontId="13" fillId="9" borderId="11" xfId="0" applyFont="1" applyFill="1" applyBorder="1" applyAlignment="1" applyProtection="1">
      <alignment horizontal="center" vertical="center"/>
    </xf>
    <xf numFmtId="0" fontId="13" fillId="9" borderId="51" xfId="0" applyFont="1" applyFill="1" applyBorder="1" applyAlignment="1" applyProtection="1">
      <alignment horizontal="center" vertical="center"/>
    </xf>
    <xf numFmtId="0" fontId="13" fillId="9" borderId="12" xfId="0" applyFont="1" applyFill="1" applyBorder="1" applyAlignment="1" applyProtection="1">
      <alignment horizontal="center" vertical="center"/>
    </xf>
    <xf numFmtId="0" fontId="13" fillId="9" borderId="52" xfId="0" applyFont="1" applyFill="1" applyBorder="1" applyAlignment="1" applyProtection="1">
      <alignment horizontal="center" vertical="center"/>
    </xf>
    <xf numFmtId="1" fontId="11" fillId="3" borderId="22" xfId="0" applyNumberFormat="1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1" fontId="12" fillId="2" borderId="22" xfId="0" applyNumberFormat="1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0" fontId="19" fillId="0" borderId="0" xfId="0" applyFont="1"/>
    <xf numFmtId="49" fontId="17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49" fontId="19" fillId="0" borderId="0" xfId="0" applyNumberFormat="1" applyFont="1" applyAlignment="1"/>
    <xf numFmtId="49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4" fillId="5" borderId="7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34" xfId="0" applyFont="1" applyFill="1" applyBorder="1" applyAlignment="1">
      <alignment vertical="center" wrapText="1"/>
    </xf>
    <xf numFmtId="0" fontId="24" fillId="5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66" xfId="0" applyFont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0" fontId="24" fillId="0" borderId="29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33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9" borderId="29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9" borderId="26" xfId="0" applyFont="1" applyFill="1" applyBorder="1" applyAlignment="1">
      <alignment horizontal="center" vertical="center" wrapText="1"/>
    </xf>
    <xf numFmtId="0" fontId="23" fillId="6" borderId="65" xfId="0" applyFont="1" applyFill="1" applyBorder="1" applyAlignment="1">
      <alignment horizontal="center" vertical="center" wrapText="1"/>
    </xf>
    <xf numFmtId="0" fontId="23" fillId="6" borderId="58" xfId="0" applyFont="1" applyFill="1" applyBorder="1" applyAlignment="1">
      <alignment horizontal="center" vertical="center" wrapText="1"/>
    </xf>
    <xf numFmtId="0" fontId="23" fillId="6" borderId="66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textRotation="90" wrapText="1"/>
    </xf>
    <xf numFmtId="0" fontId="11" fillId="2" borderId="59" xfId="0" applyFont="1" applyFill="1" applyBorder="1" applyAlignment="1">
      <alignment horizontal="center" vertical="center" textRotation="90" wrapText="1"/>
    </xf>
    <xf numFmtId="0" fontId="11" fillId="2" borderId="64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textRotation="90" wrapText="1"/>
    </xf>
    <xf numFmtId="0" fontId="11" fillId="2" borderId="42" xfId="0" applyFont="1" applyFill="1" applyBorder="1" applyAlignment="1">
      <alignment horizontal="center" vertical="center" textRotation="90" wrapText="1"/>
    </xf>
    <xf numFmtId="0" fontId="11" fillId="2" borderId="61" xfId="0" applyFont="1" applyFill="1" applyBorder="1" applyAlignment="1">
      <alignment horizontal="center" vertical="center" textRotation="90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wrapText="1"/>
    </xf>
    <xf numFmtId="0" fontId="9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11" fillId="2" borderId="65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1" fillId="6" borderId="57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1" fillId="4" borderId="67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0" fontId="11" fillId="4" borderId="68" xfId="0" applyFont="1" applyFill="1" applyBorder="1" applyAlignment="1">
      <alignment horizontal="center" vertical="center" wrapText="1"/>
    </xf>
    <xf numFmtId="0" fontId="11" fillId="3" borderId="57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19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21" fillId="0" borderId="0" xfId="0" applyFont="1" applyAlignment="1"/>
    <xf numFmtId="49" fontId="19" fillId="0" borderId="0" xfId="0" applyNumberFormat="1" applyFont="1" applyBorder="1" applyAlignment="1">
      <alignment horizontal="left"/>
    </xf>
    <xf numFmtId="0" fontId="22" fillId="0" borderId="0" xfId="0" applyFont="1" applyBorder="1" applyAlignment="1">
      <alignment horizontal="center" vertical="center" wrapText="1"/>
    </xf>
    <xf numFmtId="49" fontId="17" fillId="0" borderId="0" xfId="0" applyNumberFormat="1" applyFont="1" applyAlignment="1">
      <alignment horizontal="center"/>
    </xf>
    <xf numFmtId="0" fontId="18" fillId="0" borderId="0" xfId="0" applyFont="1" applyAlignment="1"/>
    <xf numFmtId="0" fontId="19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18"/>
  <sheetViews>
    <sheetView tabSelected="1" view="pageBreakPreview" zoomScale="80" zoomScaleNormal="87" zoomScaleSheetLayoutView="80" workbookViewId="0">
      <selection activeCell="B100" sqref="B100:O100"/>
    </sheetView>
  </sheetViews>
  <sheetFormatPr defaultColWidth="9" defaultRowHeight="13.8"/>
  <cols>
    <col min="1" max="1" width="4.8984375" style="5" customWidth="1"/>
    <col min="2" max="2" width="30.5" style="6" customWidth="1"/>
    <col min="3" max="4" width="5.5" style="5" customWidth="1"/>
    <col min="5" max="5" width="4.8984375" style="5" customWidth="1"/>
    <col min="6" max="6" width="5.69921875" style="5" customWidth="1"/>
    <col min="7" max="7" width="3.8984375" style="5" bestFit="1" customWidth="1"/>
    <col min="8" max="8" width="5.19921875" style="5" bestFit="1" customWidth="1"/>
    <col min="9" max="9" width="4.09765625" style="5" customWidth="1"/>
    <col min="10" max="10" width="5.19921875" style="5" bestFit="1" customWidth="1"/>
    <col min="11" max="11" width="4.59765625" style="5" customWidth="1"/>
    <col min="12" max="12" width="3.69921875" style="5" bestFit="1" customWidth="1"/>
    <col min="13" max="13" width="4.59765625" style="5" customWidth="1"/>
    <col min="14" max="14" width="4.5" style="5" customWidth="1"/>
    <col min="15" max="15" width="4.3984375" style="5" customWidth="1"/>
    <col min="16" max="16" width="3.8984375" style="5" customWidth="1"/>
    <col min="17" max="17" width="4.8984375" style="5" customWidth="1"/>
    <col min="18" max="18" width="5.19921875" style="5" bestFit="1" customWidth="1"/>
    <col min="19" max="19" width="3.69921875" style="5" customWidth="1"/>
    <col min="20" max="20" width="4.8984375" style="5" customWidth="1"/>
    <col min="21" max="21" width="4" style="5" customWidth="1"/>
    <col min="22" max="22" width="3.59765625" style="5" customWidth="1"/>
    <col min="23" max="23" width="3.8984375" style="5" customWidth="1"/>
    <col min="24" max="24" width="4.59765625" style="5" customWidth="1"/>
    <col min="25" max="25" width="4.8984375" style="5" customWidth="1"/>
    <col min="26" max="26" width="3.3984375" style="5" customWidth="1"/>
    <col min="27" max="27" width="4.8984375" style="5" customWidth="1"/>
    <col min="28" max="28" width="4.3984375" style="5" customWidth="1"/>
    <col min="29" max="29" width="3.69921875" style="5" customWidth="1"/>
    <col min="30" max="30" width="3.8984375" style="5" customWidth="1"/>
    <col min="31" max="31" width="4.19921875" style="5" customWidth="1"/>
    <col min="32" max="32" width="5.19921875" style="5" bestFit="1" customWidth="1"/>
    <col min="33" max="33" width="3.59765625" style="5" customWidth="1"/>
    <col min="34" max="34" width="4.69921875" style="5" customWidth="1"/>
    <col min="35" max="36" width="4" style="5" customWidth="1"/>
    <col min="37" max="37" width="3.8984375" style="5" customWidth="1"/>
    <col min="38" max="38" width="4.09765625" style="5" customWidth="1"/>
    <col min="39" max="39" width="4.19921875" style="5" customWidth="1"/>
    <col min="40" max="40" width="3.5" style="5" customWidth="1"/>
    <col min="41" max="41" width="4.59765625" style="5" customWidth="1"/>
    <col min="42" max="43" width="4" style="5" customWidth="1"/>
    <col min="44" max="44" width="3.8984375" style="5" customWidth="1"/>
    <col min="45" max="45" width="4" style="5" customWidth="1"/>
    <col min="46" max="46" width="4.59765625" style="5" customWidth="1"/>
    <col min="47" max="47" width="3.59765625" style="5" customWidth="1"/>
    <col min="48" max="48" width="4.69921875" style="5" customWidth="1"/>
    <col min="49" max="49" width="4" style="5" customWidth="1"/>
    <col min="50" max="50" width="3.09765625" style="5" customWidth="1"/>
    <col min="51" max="51" width="3.8984375" style="5" customWidth="1"/>
    <col min="52" max="62" width="9" style="5"/>
    <col min="63" max="16384" width="9" style="1"/>
  </cols>
  <sheetData>
    <row r="1" spans="1:51" ht="22.8">
      <c r="A1" s="279" t="s">
        <v>107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</row>
    <row r="2" spans="1:51" ht="18.75" customHeight="1">
      <c r="A2" s="190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2"/>
      <c r="Y2" s="192"/>
      <c r="Z2" s="192"/>
      <c r="AA2" s="192"/>
      <c r="AB2" s="192"/>
      <c r="AC2" s="192"/>
      <c r="AD2" s="192"/>
      <c r="AE2" s="192"/>
      <c r="AF2" s="190"/>
      <c r="AG2" s="190"/>
      <c r="AH2" s="190"/>
      <c r="AI2" s="190"/>
      <c r="AJ2" s="190"/>
      <c r="AK2" s="190"/>
      <c r="AL2" s="281" t="s">
        <v>92</v>
      </c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</row>
    <row r="3" spans="1:51" ht="24.9" customHeight="1">
      <c r="A3" s="193"/>
      <c r="B3" s="282" t="s">
        <v>97</v>
      </c>
      <c r="C3" s="283"/>
      <c r="D3" s="283"/>
      <c r="E3" s="276"/>
      <c r="F3" s="276"/>
      <c r="G3" s="276"/>
      <c r="H3" s="276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</row>
    <row r="4" spans="1:51" ht="24.9" customHeight="1">
      <c r="A4" s="195"/>
      <c r="B4" s="274" t="s">
        <v>100</v>
      </c>
      <c r="C4" s="275"/>
      <c r="D4" s="275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6"/>
      <c r="AR4" s="276"/>
      <c r="AS4" s="276"/>
      <c r="AT4" s="276"/>
      <c r="AU4" s="276"/>
      <c r="AV4" s="276"/>
      <c r="AW4" s="276"/>
      <c r="AX4" s="276"/>
      <c r="AY4" s="276"/>
    </row>
    <row r="5" spans="1:51" ht="24.9" customHeight="1">
      <c r="A5" s="195"/>
      <c r="B5" s="274" t="s">
        <v>93</v>
      </c>
      <c r="C5" s="274"/>
      <c r="D5" s="275"/>
      <c r="E5" s="276"/>
      <c r="F5" s="276"/>
      <c r="G5" s="276"/>
      <c r="H5" s="276"/>
      <c r="I5" s="196"/>
      <c r="J5" s="196"/>
      <c r="K5" s="196"/>
      <c r="L5" s="196"/>
      <c r="M5" s="196"/>
      <c r="N5" s="196"/>
      <c r="O5" s="196"/>
      <c r="P5" s="196"/>
      <c r="Q5" s="196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</row>
    <row r="6" spans="1:51" ht="24.9" customHeight="1">
      <c r="A6" s="193"/>
      <c r="B6" s="274" t="s">
        <v>94</v>
      </c>
      <c r="C6" s="275"/>
      <c r="D6" s="275"/>
      <c r="E6" s="276"/>
      <c r="F6" s="276"/>
      <c r="G6" s="276"/>
      <c r="H6" s="276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</row>
    <row r="7" spans="1:51" ht="24.9" customHeight="1">
      <c r="A7" s="193"/>
      <c r="B7" s="277" t="s">
        <v>95</v>
      </c>
      <c r="C7" s="275"/>
      <c r="D7" s="275"/>
      <c r="E7" s="276"/>
      <c r="F7" s="276"/>
      <c r="G7" s="276"/>
      <c r="H7" s="276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8"/>
      <c r="AG7" s="198"/>
      <c r="AH7" s="198"/>
      <c r="AI7" s="198"/>
      <c r="AJ7" s="198"/>
      <c r="AK7" s="198"/>
      <c r="AL7" s="278" t="s">
        <v>96</v>
      </c>
      <c r="AM7" s="278"/>
      <c r="AN7" s="278"/>
      <c r="AO7" s="278"/>
      <c r="AP7" s="278"/>
      <c r="AQ7" s="278"/>
      <c r="AR7" s="278"/>
      <c r="AS7" s="278"/>
      <c r="AT7" s="278"/>
      <c r="AU7" s="278"/>
      <c r="AV7" s="278"/>
      <c r="AW7" s="278"/>
      <c r="AX7" s="278"/>
      <c r="AY7" s="278"/>
    </row>
    <row r="8" spans="1:51" ht="18" customHeight="1" thickBot="1"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7"/>
      <c r="W8" s="187"/>
      <c r="X8" s="188"/>
      <c r="Y8" s="188"/>
      <c r="Z8" s="188"/>
      <c r="AA8" s="188"/>
      <c r="AB8" s="188"/>
      <c r="AC8" s="188"/>
      <c r="AD8" s="188"/>
      <c r="AE8" s="188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</row>
    <row r="9" spans="1:51" ht="18" customHeight="1" thickBot="1">
      <c r="A9" s="229" t="s">
        <v>0</v>
      </c>
      <c r="B9" s="232" t="s">
        <v>22</v>
      </c>
      <c r="C9" s="235" t="s">
        <v>2</v>
      </c>
      <c r="D9" s="250" t="s">
        <v>17</v>
      </c>
      <c r="E9" s="251"/>
      <c r="F9" s="251"/>
      <c r="G9" s="251"/>
      <c r="H9" s="251"/>
      <c r="I9" s="252"/>
      <c r="J9" s="238" t="s">
        <v>3</v>
      </c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40"/>
      <c r="X9" s="238" t="s">
        <v>4</v>
      </c>
      <c r="Y9" s="239"/>
      <c r="Z9" s="239"/>
      <c r="AA9" s="239"/>
      <c r="AB9" s="239"/>
      <c r="AC9" s="239"/>
      <c r="AD9" s="239"/>
      <c r="AE9" s="239"/>
      <c r="AF9" s="239"/>
      <c r="AG9" s="239"/>
      <c r="AH9" s="239"/>
      <c r="AI9" s="239"/>
      <c r="AJ9" s="239"/>
      <c r="AK9" s="240"/>
      <c r="AL9" s="238" t="s">
        <v>5</v>
      </c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40"/>
    </row>
    <row r="10" spans="1:51" ht="18" customHeight="1" thickBot="1">
      <c r="A10" s="230"/>
      <c r="B10" s="233"/>
      <c r="C10" s="236"/>
      <c r="D10" s="227" t="s">
        <v>6</v>
      </c>
      <c r="E10" s="241" t="s">
        <v>7</v>
      </c>
      <c r="F10" s="242"/>
      <c r="G10" s="242"/>
      <c r="H10" s="242"/>
      <c r="I10" s="243"/>
      <c r="J10" s="238">
        <v>1</v>
      </c>
      <c r="K10" s="239"/>
      <c r="L10" s="239"/>
      <c r="M10" s="239"/>
      <c r="N10" s="239"/>
      <c r="O10" s="239"/>
      <c r="P10" s="240"/>
      <c r="Q10" s="238">
        <v>2</v>
      </c>
      <c r="R10" s="239"/>
      <c r="S10" s="239"/>
      <c r="T10" s="239"/>
      <c r="U10" s="239"/>
      <c r="V10" s="239"/>
      <c r="W10" s="240"/>
      <c r="X10" s="238">
        <v>3</v>
      </c>
      <c r="Y10" s="239"/>
      <c r="Z10" s="239"/>
      <c r="AA10" s="239"/>
      <c r="AB10" s="239"/>
      <c r="AC10" s="20"/>
      <c r="AD10" s="20"/>
      <c r="AE10" s="238">
        <v>4</v>
      </c>
      <c r="AF10" s="239"/>
      <c r="AG10" s="239"/>
      <c r="AH10" s="239"/>
      <c r="AI10" s="239"/>
      <c r="AJ10" s="239"/>
      <c r="AK10" s="240"/>
      <c r="AL10" s="238">
        <v>5</v>
      </c>
      <c r="AM10" s="239"/>
      <c r="AN10" s="239"/>
      <c r="AO10" s="239"/>
      <c r="AP10" s="239"/>
      <c r="AQ10" s="239"/>
      <c r="AR10" s="240"/>
      <c r="AS10" s="238">
        <v>6</v>
      </c>
      <c r="AT10" s="239"/>
      <c r="AU10" s="239"/>
      <c r="AV10" s="239"/>
      <c r="AW10" s="239"/>
      <c r="AX10" s="239"/>
      <c r="AY10" s="240"/>
    </row>
    <row r="11" spans="1:51" ht="94.5" customHeight="1" thickBot="1">
      <c r="A11" s="231"/>
      <c r="B11" s="234"/>
      <c r="C11" s="237"/>
      <c r="D11" s="228"/>
      <c r="E11" s="21" t="s">
        <v>8</v>
      </c>
      <c r="F11" s="22" t="s">
        <v>9</v>
      </c>
      <c r="G11" s="22" t="s">
        <v>10</v>
      </c>
      <c r="H11" s="22" t="s">
        <v>11</v>
      </c>
      <c r="I11" s="22" t="s">
        <v>12</v>
      </c>
      <c r="J11" s="23" t="s">
        <v>8</v>
      </c>
      <c r="K11" s="24" t="s">
        <v>9</v>
      </c>
      <c r="L11" s="25" t="s">
        <v>10</v>
      </c>
      <c r="M11" s="25" t="s">
        <v>11</v>
      </c>
      <c r="N11" s="26" t="s">
        <v>12</v>
      </c>
      <c r="O11" s="27" t="s">
        <v>1</v>
      </c>
      <c r="P11" s="28" t="s">
        <v>2</v>
      </c>
      <c r="Q11" s="23" t="s">
        <v>8</v>
      </c>
      <c r="R11" s="24" t="s">
        <v>9</v>
      </c>
      <c r="S11" s="25" t="s">
        <v>10</v>
      </c>
      <c r="T11" s="25" t="s">
        <v>11</v>
      </c>
      <c r="U11" s="26" t="s">
        <v>12</v>
      </c>
      <c r="V11" s="27" t="s">
        <v>1</v>
      </c>
      <c r="W11" s="29" t="s">
        <v>2</v>
      </c>
      <c r="X11" s="23" t="s">
        <v>8</v>
      </c>
      <c r="Y11" s="24" t="s">
        <v>9</v>
      </c>
      <c r="Z11" s="25" t="s">
        <v>10</v>
      </c>
      <c r="AA11" s="25" t="s">
        <v>11</v>
      </c>
      <c r="AB11" s="26" t="s">
        <v>12</v>
      </c>
      <c r="AC11" s="27" t="s">
        <v>1</v>
      </c>
      <c r="AD11" s="29" t="s">
        <v>2</v>
      </c>
      <c r="AE11" s="23" t="s">
        <v>8</v>
      </c>
      <c r="AF11" s="25" t="s">
        <v>9</v>
      </c>
      <c r="AG11" s="25" t="s">
        <v>10</v>
      </c>
      <c r="AH11" s="25" t="s">
        <v>11</v>
      </c>
      <c r="AI11" s="25" t="s">
        <v>12</v>
      </c>
      <c r="AJ11" s="27" t="s">
        <v>1</v>
      </c>
      <c r="AK11" s="29" t="s">
        <v>2</v>
      </c>
      <c r="AL11" s="23" t="s">
        <v>8</v>
      </c>
      <c r="AM11" s="25" t="s">
        <v>9</v>
      </c>
      <c r="AN11" s="25" t="s">
        <v>10</v>
      </c>
      <c r="AO11" s="25" t="s">
        <v>11</v>
      </c>
      <c r="AP11" s="25" t="s">
        <v>12</v>
      </c>
      <c r="AQ11" s="27" t="s">
        <v>1</v>
      </c>
      <c r="AR11" s="30" t="s">
        <v>2</v>
      </c>
      <c r="AS11" s="23" t="s">
        <v>8</v>
      </c>
      <c r="AT11" s="25" t="s">
        <v>9</v>
      </c>
      <c r="AU11" s="25" t="s">
        <v>10</v>
      </c>
      <c r="AV11" s="25" t="s">
        <v>11</v>
      </c>
      <c r="AW11" s="25" t="s">
        <v>12</v>
      </c>
      <c r="AX11" s="27" t="s">
        <v>1</v>
      </c>
      <c r="AY11" s="29" t="s">
        <v>2</v>
      </c>
    </row>
    <row r="12" spans="1:51" ht="35.1" customHeight="1">
      <c r="A12" s="224" t="s">
        <v>14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225"/>
      <c r="AQ12" s="225"/>
      <c r="AR12" s="225"/>
      <c r="AS12" s="225"/>
      <c r="AT12" s="225"/>
      <c r="AU12" s="225"/>
      <c r="AV12" s="225"/>
      <c r="AW12" s="225"/>
      <c r="AX12" s="225"/>
      <c r="AY12" s="226"/>
    </row>
    <row r="13" spans="1:51" ht="39.9" customHeight="1">
      <c r="A13" s="31">
        <v>1</v>
      </c>
      <c r="B13" s="199" t="s">
        <v>42</v>
      </c>
      <c r="C13" s="32">
        <v>4</v>
      </c>
      <c r="D13" s="33">
        <v>45</v>
      </c>
      <c r="E13" s="34">
        <v>15</v>
      </c>
      <c r="F13" s="35">
        <v>30</v>
      </c>
      <c r="G13" s="35"/>
      <c r="H13" s="35"/>
      <c r="I13" s="35"/>
      <c r="J13" s="36"/>
      <c r="K13" s="37"/>
      <c r="L13" s="38"/>
      <c r="M13" s="38"/>
      <c r="N13" s="38"/>
      <c r="O13" s="39"/>
      <c r="P13" s="40"/>
      <c r="Q13" s="36">
        <v>15</v>
      </c>
      <c r="R13" s="37">
        <v>30</v>
      </c>
      <c r="S13" s="38"/>
      <c r="T13" s="38"/>
      <c r="U13" s="37"/>
      <c r="V13" s="41" t="s">
        <v>31</v>
      </c>
      <c r="W13" s="42">
        <v>4</v>
      </c>
      <c r="X13" s="41"/>
      <c r="Y13" s="37"/>
      <c r="Z13" s="38"/>
      <c r="AA13" s="38"/>
      <c r="AB13" s="37"/>
      <c r="AC13" s="37"/>
      <c r="AD13" s="40"/>
      <c r="AE13" s="36"/>
      <c r="AF13" s="37"/>
      <c r="AG13" s="38"/>
      <c r="AH13" s="38"/>
      <c r="AI13" s="43"/>
      <c r="AJ13" s="44"/>
      <c r="AK13" s="45"/>
      <c r="AL13" s="46"/>
      <c r="AM13" s="47"/>
      <c r="AN13" s="47"/>
      <c r="AO13" s="47"/>
      <c r="AP13" s="43"/>
      <c r="AQ13" s="43"/>
      <c r="AR13" s="48"/>
      <c r="AS13" s="49"/>
      <c r="AT13" s="47"/>
      <c r="AU13" s="47"/>
      <c r="AV13" s="47"/>
      <c r="AW13" s="47"/>
      <c r="AX13" s="47"/>
      <c r="AY13" s="50"/>
    </row>
    <row r="14" spans="1:51" ht="39.9" customHeight="1">
      <c r="A14" s="31">
        <v>2</v>
      </c>
      <c r="B14" s="199" t="s">
        <v>101</v>
      </c>
      <c r="C14" s="50">
        <v>4</v>
      </c>
      <c r="D14" s="51">
        <v>45</v>
      </c>
      <c r="E14" s="52">
        <v>30</v>
      </c>
      <c r="F14" s="52">
        <v>15</v>
      </c>
      <c r="G14" s="52"/>
      <c r="H14" s="52"/>
      <c r="I14" s="52"/>
      <c r="J14" s="49">
        <v>30</v>
      </c>
      <c r="K14" s="47">
        <v>15</v>
      </c>
      <c r="L14" s="47"/>
      <c r="M14" s="47"/>
      <c r="N14" s="47"/>
      <c r="O14" s="53" t="s">
        <v>31</v>
      </c>
      <c r="P14" s="48">
        <v>4</v>
      </c>
      <c r="Q14" s="56"/>
      <c r="R14" s="57"/>
      <c r="S14" s="57"/>
      <c r="T14" s="57"/>
      <c r="U14" s="57"/>
      <c r="V14" s="58"/>
      <c r="W14" s="59"/>
      <c r="X14" s="60"/>
      <c r="Y14" s="61"/>
      <c r="Z14" s="61"/>
      <c r="AA14" s="61"/>
      <c r="AB14" s="62"/>
      <c r="AC14" s="62"/>
      <c r="AD14" s="63"/>
      <c r="AE14" s="56"/>
      <c r="AF14" s="61"/>
      <c r="AG14" s="61"/>
      <c r="AH14" s="61"/>
      <c r="AI14" s="62"/>
      <c r="AJ14" s="64"/>
      <c r="AK14" s="65"/>
      <c r="AL14" s="60"/>
      <c r="AM14" s="61"/>
      <c r="AN14" s="61"/>
      <c r="AO14" s="61"/>
      <c r="AP14" s="62"/>
      <c r="AQ14" s="62"/>
      <c r="AR14" s="63"/>
      <c r="AS14" s="56"/>
      <c r="AT14" s="61"/>
      <c r="AU14" s="61"/>
      <c r="AV14" s="61"/>
      <c r="AW14" s="61"/>
      <c r="AX14" s="61"/>
      <c r="AY14" s="65"/>
    </row>
    <row r="15" spans="1:51" ht="39.9" customHeight="1">
      <c r="A15" s="31">
        <v>3</v>
      </c>
      <c r="B15" s="199" t="s">
        <v>102</v>
      </c>
      <c r="C15" s="50">
        <v>4</v>
      </c>
      <c r="D15" s="51">
        <v>60</v>
      </c>
      <c r="E15" s="52">
        <v>30</v>
      </c>
      <c r="F15" s="52">
        <v>30</v>
      </c>
      <c r="G15" s="52"/>
      <c r="H15" s="52"/>
      <c r="I15" s="52"/>
      <c r="J15" s="49">
        <v>30</v>
      </c>
      <c r="K15" s="47">
        <v>30</v>
      </c>
      <c r="L15" s="47"/>
      <c r="M15" s="47"/>
      <c r="N15" s="47"/>
      <c r="O15" s="53" t="s">
        <v>31</v>
      </c>
      <c r="P15" s="48">
        <v>4</v>
      </c>
      <c r="Q15" s="49"/>
      <c r="R15" s="43"/>
      <c r="S15" s="43"/>
      <c r="T15" s="43"/>
      <c r="U15" s="43"/>
      <c r="V15" s="44"/>
      <c r="W15" s="54"/>
      <c r="X15" s="46"/>
      <c r="Y15" s="47"/>
      <c r="Z15" s="47"/>
      <c r="AA15" s="47"/>
      <c r="AB15" s="53"/>
      <c r="AC15" s="53"/>
      <c r="AD15" s="48"/>
      <c r="AE15" s="49"/>
      <c r="AF15" s="47"/>
      <c r="AG15" s="47"/>
      <c r="AH15" s="47"/>
      <c r="AI15" s="53"/>
      <c r="AJ15" s="55"/>
      <c r="AK15" s="50"/>
      <c r="AL15" s="46"/>
      <c r="AM15" s="47"/>
      <c r="AN15" s="47"/>
      <c r="AO15" s="47"/>
      <c r="AP15" s="53"/>
      <c r="AQ15" s="53"/>
      <c r="AR15" s="48"/>
      <c r="AS15" s="49"/>
      <c r="AT15" s="47"/>
      <c r="AU15" s="47"/>
      <c r="AV15" s="47"/>
      <c r="AW15" s="47"/>
      <c r="AX15" s="47"/>
      <c r="AY15" s="50"/>
    </row>
    <row r="16" spans="1:51" ht="39.9" customHeight="1">
      <c r="A16" s="31">
        <v>4</v>
      </c>
      <c r="B16" s="199" t="s">
        <v>103</v>
      </c>
      <c r="C16" s="50">
        <v>3</v>
      </c>
      <c r="D16" s="51">
        <v>45</v>
      </c>
      <c r="E16" s="66">
        <v>30</v>
      </c>
      <c r="F16" s="52">
        <v>15</v>
      </c>
      <c r="G16" s="52"/>
      <c r="H16" s="52"/>
      <c r="I16" s="52"/>
      <c r="J16" s="49"/>
      <c r="K16" s="47"/>
      <c r="L16" s="47"/>
      <c r="M16" s="47"/>
      <c r="N16" s="47"/>
      <c r="O16" s="53"/>
      <c r="P16" s="48"/>
      <c r="Q16" s="49"/>
      <c r="R16" s="43"/>
      <c r="S16" s="43"/>
      <c r="T16" s="43"/>
      <c r="U16" s="43"/>
      <c r="V16" s="44"/>
      <c r="W16" s="54"/>
      <c r="X16" s="46">
        <v>30</v>
      </c>
      <c r="Y16" s="47">
        <v>15</v>
      </c>
      <c r="Z16" s="47"/>
      <c r="AA16" s="47"/>
      <c r="AB16" s="53"/>
      <c r="AC16" s="53" t="s">
        <v>31</v>
      </c>
      <c r="AD16" s="48">
        <v>3</v>
      </c>
      <c r="AE16" s="49"/>
      <c r="AF16" s="47"/>
      <c r="AG16" s="47"/>
      <c r="AH16" s="47"/>
      <c r="AI16" s="53"/>
      <c r="AJ16" s="55"/>
      <c r="AK16" s="50"/>
      <c r="AL16" s="46"/>
      <c r="AM16" s="47"/>
      <c r="AN16" s="47"/>
      <c r="AO16" s="47"/>
      <c r="AP16" s="53"/>
      <c r="AQ16" s="53"/>
      <c r="AR16" s="48"/>
      <c r="AS16" s="49"/>
      <c r="AT16" s="47"/>
      <c r="AU16" s="47"/>
      <c r="AV16" s="47"/>
      <c r="AW16" s="47"/>
      <c r="AX16" s="47"/>
      <c r="AY16" s="50"/>
    </row>
    <row r="17" spans="1:51" ht="39.9" customHeight="1">
      <c r="A17" s="31">
        <v>5</v>
      </c>
      <c r="B17" s="199" t="s">
        <v>67</v>
      </c>
      <c r="C17" s="45">
        <v>3</v>
      </c>
      <c r="D17" s="51">
        <v>30</v>
      </c>
      <c r="E17" s="52">
        <v>15</v>
      </c>
      <c r="F17" s="52">
        <v>15</v>
      </c>
      <c r="G17" s="52"/>
      <c r="H17" s="52"/>
      <c r="I17" s="52"/>
      <c r="J17" s="49">
        <v>15</v>
      </c>
      <c r="K17" s="47">
        <v>15</v>
      </c>
      <c r="L17" s="47"/>
      <c r="M17" s="47"/>
      <c r="N17" s="47"/>
      <c r="O17" s="53" t="s">
        <v>105</v>
      </c>
      <c r="P17" s="48">
        <v>3</v>
      </c>
      <c r="Q17" s="49"/>
      <c r="R17" s="47"/>
      <c r="S17" s="47"/>
      <c r="T17" s="47"/>
      <c r="U17" s="43"/>
      <c r="V17" s="44"/>
      <c r="W17" s="54"/>
      <c r="X17" s="46"/>
      <c r="Y17" s="47"/>
      <c r="Z17" s="47"/>
      <c r="AA17" s="47"/>
      <c r="AB17" s="53"/>
      <c r="AC17" s="53"/>
      <c r="AD17" s="48"/>
      <c r="AE17" s="49"/>
      <c r="AF17" s="47"/>
      <c r="AG17" s="47"/>
      <c r="AH17" s="47"/>
      <c r="AI17" s="53"/>
      <c r="AJ17" s="55"/>
      <c r="AK17" s="50"/>
      <c r="AL17" s="46"/>
      <c r="AM17" s="47"/>
      <c r="AN17" s="47"/>
      <c r="AO17" s="47"/>
      <c r="AP17" s="53"/>
      <c r="AQ17" s="53"/>
      <c r="AR17" s="48"/>
      <c r="AS17" s="49"/>
      <c r="AT17" s="47"/>
      <c r="AU17" s="47"/>
      <c r="AV17" s="47"/>
      <c r="AW17" s="47"/>
      <c r="AX17" s="47"/>
      <c r="AY17" s="50"/>
    </row>
    <row r="18" spans="1:51" ht="39.9" customHeight="1">
      <c r="A18" s="31">
        <v>6</v>
      </c>
      <c r="B18" s="199" t="s">
        <v>43</v>
      </c>
      <c r="C18" s="67">
        <v>8</v>
      </c>
      <c r="D18" s="51">
        <v>90</v>
      </c>
      <c r="E18" s="52">
        <v>45</v>
      </c>
      <c r="F18" s="52">
        <v>45</v>
      </c>
      <c r="G18" s="52"/>
      <c r="H18" s="52"/>
      <c r="I18" s="52"/>
      <c r="J18" s="49">
        <v>30</v>
      </c>
      <c r="K18" s="47">
        <v>15</v>
      </c>
      <c r="L18" s="47"/>
      <c r="M18" s="47"/>
      <c r="N18" s="47"/>
      <c r="O18" s="53" t="s">
        <v>105</v>
      </c>
      <c r="P18" s="68">
        <v>4</v>
      </c>
      <c r="Q18" s="49">
        <v>15</v>
      </c>
      <c r="R18" s="47">
        <v>30</v>
      </c>
      <c r="S18" s="47"/>
      <c r="T18" s="47"/>
      <c r="U18" s="43"/>
      <c r="V18" s="44" t="s">
        <v>31</v>
      </c>
      <c r="W18" s="54">
        <v>4</v>
      </c>
      <c r="X18" s="46"/>
      <c r="Y18" s="47"/>
      <c r="Z18" s="47"/>
      <c r="AA18" s="47"/>
      <c r="AB18" s="53"/>
      <c r="AC18" s="53"/>
      <c r="AD18" s="48"/>
      <c r="AE18" s="49"/>
      <c r="AF18" s="47"/>
      <c r="AG18" s="47"/>
      <c r="AH18" s="47"/>
      <c r="AI18" s="53"/>
      <c r="AJ18" s="55"/>
      <c r="AK18" s="50"/>
      <c r="AL18" s="46"/>
      <c r="AM18" s="47"/>
      <c r="AN18" s="47"/>
      <c r="AO18" s="47"/>
      <c r="AP18" s="53"/>
      <c r="AQ18" s="53"/>
      <c r="AR18" s="48"/>
      <c r="AS18" s="49"/>
      <c r="AT18" s="47"/>
      <c r="AU18" s="47"/>
      <c r="AV18" s="47"/>
      <c r="AW18" s="47"/>
      <c r="AX18" s="47"/>
      <c r="AY18" s="50"/>
    </row>
    <row r="19" spans="1:51" ht="39.9" customHeight="1">
      <c r="A19" s="69">
        <v>7</v>
      </c>
      <c r="B19" s="200" t="s">
        <v>44</v>
      </c>
      <c r="C19" s="45">
        <v>4</v>
      </c>
      <c r="D19" s="51">
        <v>45</v>
      </c>
      <c r="E19" s="52">
        <v>30</v>
      </c>
      <c r="F19" s="52">
        <v>15</v>
      </c>
      <c r="G19" s="52"/>
      <c r="H19" s="52"/>
      <c r="I19" s="52"/>
      <c r="J19" s="49">
        <v>30</v>
      </c>
      <c r="K19" s="47">
        <v>15</v>
      </c>
      <c r="L19" s="47"/>
      <c r="M19" s="47"/>
      <c r="N19" s="47"/>
      <c r="O19" s="53" t="s">
        <v>31</v>
      </c>
      <c r="P19" s="48">
        <v>4</v>
      </c>
      <c r="Q19" s="49"/>
      <c r="R19" s="47"/>
      <c r="S19" s="47"/>
      <c r="T19" s="47"/>
      <c r="U19" s="43"/>
      <c r="V19" s="44"/>
      <c r="W19" s="54"/>
      <c r="X19" s="46"/>
      <c r="Y19" s="47"/>
      <c r="Z19" s="47"/>
      <c r="AA19" s="47"/>
      <c r="AB19" s="53"/>
      <c r="AC19" s="53"/>
      <c r="AD19" s="48"/>
      <c r="AE19" s="49"/>
      <c r="AF19" s="47"/>
      <c r="AG19" s="47"/>
      <c r="AH19" s="47"/>
      <c r="AI19" s="53"/>
      <c r="AJ19" s="55"/>
      <c r="AK19" s="50"/>
      <c r="AL19" s="46"/>
      <c r="AM19" s="47"/>
      <c r="AN19" s="47"/>
      <c r="AO19" s="47"/>
      <c r="AP19" s="53"/>
      <c r="AQ19" s="53"/>
      <c r="AR19" s="48"/>
      <c r="AS19" s="49"/>
      <c r="AT19" s="47"/>
      <c r="AU19" s="47"/>
      <c r="AV19" s="47"/>
      <c r="AW19" s="47"/>
      <c r="AX19" s="47"/>
      <c r="AY19" s="50"/>
    </row>
    <row r="20" spans="1:51" ht="39.9" customHeight="1">
      <c r="A20" s="31">
        <v>8</v>
      </c>
      <c r="B20" s="199" t="s">
        <v>45</v>
      </c>
      <c r="C20" s="45">
        <v>3</v>
      </c>
      <c r="D20" s="51">
        <v>30</v>
      </c>
      <c r="E20" s="52">
        <v>15</v>
      </c>
      <c r="F20" s="52">
        <v>15</v>
      </c>
      <c r="G20" s="52"/>
      <c r="H20" s="52"/>
      <c r="I20" s="52"/>
      <c r="J20" s="49">
        <v>15</v>
      </c>
      <c r="K20" s="47">
        <v>15</v>
      </c>
      <c r="L20" s="47"/>
      <c r="M20" s="47"/>
      <c r="N20" s="47"/>
      <c r="O20" s="53" t="s">
        <v>31</v>
      </c>
      <c r="P20" s="48">
        <v>3</v>
      </c>
      <c r="Q20" s="49"/>
      <c r="R20" s="47"/>
      <c r="S20" s="47"/>
      <c r="T20" s="47"/>
      <c r="U20" s="43"/>
      <c r="V20" s="44"/>
      <c r="W20" s="54"/>
      <c r="X20" s="46"/>
      <c r="Y20" s="47"/>
      <c r="Z20" s="47"/>
      <c r="AA20" s="47"/>
      <c r="AB20" s="53"/>
      <c r="AC20" s="53"/>
      <c r="AD20" s="48"/>
      <c r="AE20" s="49"/>
      <c r="AF20" s="47"/>
      <c r="AG20" s="47"/>
      <c r="AH20" s="47"/>
      <c r="AI20" s="53"/>
      <c r="AJ20" s="55"/>
      <c r="AK20" s="50"/>
      <c r="AL20" s="46"/>
      <c r="AM20" s="47"/>
      <c r="AN20" s="47"/>
      <c r="AO20" s="47"/>
      <c r="AP20" s="53"/>
      <c r="AQ20" s="53"/>
      <c r="AR20" s="48"/>
      <c r="AS20" s="49"/>
      <c r="AT20" s="47"/>
      <c r="AU20" s="47"/>
      <c r="AV20" s="47"/>
      <c r="AW20" s="47"/>
      <c r="AX20" s="47"/>
      <c r="AY20" s="50"/>
    </row>
    <row r="21" spans="1:51" ht="39.9" customHeight="1">
      <c r="A21" s="31">
        <v>9</v>
      </c>
      <c r="B21" s="199" t="s">
        <v>75</v>
      </c>
      <c r="C21" s="45">
        <v>1</v>
      </c>
      <c r="D21" s="51">
        <v>15</v>
      </c>
      <c r="E21" s="52">
        <v>15</v>
      </c>
      <c r="F21" s="52"/>
      <c r="G21" s="52"/>
      <c r="H21" s="52"/>
      <c r="I21" s="52"/>
      <c r="J21" s="49">
        <v>15</v>
      </c>
      <c r="K21" s="47"/>
      <c r="L21" s="47"/>
      <c r="M21" s="47"/>
      <c r="N21" s="47"/>
      <c r="O21" s="53" t="s">
        <v>105</v>
      </c>
      <c r="P21" s="48">
        <v>1</v>
      </c>
      <c r="Q21" s="49"/>
      <c r="R21" s="47"/>
      <c r="S21" s="47"/>
      <c r="T21" s="47"/>
      <c r="U21" s="43"/>
      <c r="V21" s="44"/>
      <c r="W21" s="54"/>
      <c r="X21" s="46"/>
      <c r="Y21" s="47"/>
      <c r="Z21" s="47"/>
      <c r="AA21" s="47"/>
      <c r="AB21" s="53"/>
      <c r="AC21" s="53"/>
      <c r="AD21" s="48"/>
      <c r="AE21" s="49"/>
      <c r="AF21" s="47"/>
      <c r="AG21" s="47"/>
      <c r="AH21" s="47"/>
      <c r="AI21" s="53"/>
      <c r="AJ21" s="55"/>
      <c r="AK21" s="50"/>
      <c r="AL21" s="46"/>
      <c r="AM21" s="47"/>
      <c r="AN21" s="47"/>
      <c r="AO21" s="47"/>
      <c r="AP21" s="53"/>
      <c r="AQ21" s="53"/>
      <c r="AR21" s="48"/>
      <c r="AS21" s="49"/>
      <c r="AT21" s="47"/>
      <c r="AU21" s="47"/>
      <c r="AV21" s="47"/>
      <c r="AW21" s="47"/>
      <c r="AX21" s="47"/>
      <c r="AY21" s="50"/>
    </row>
    <row r="22" spans="1:51" ht="39.9" customHeight="1">
      <c r="A22" s="31">
        <v>10</v>
      </c>
      <c r="B22" s="199" t="s">
        <v>76</v>
      </c>
      <c r="C22" s="45">
        <v>1</v>
      </c>
      <c r="D22" s="51">
        <v>15</v>
      </c>
      <c r="E22" s="52">
        <v>15</v>
      </c>
      <c r="F22" s="52"/>
      <c r="G22" s="52"/>
      <c r="H22" s="52"/>
      <c r="I22" s="52"/>
      <c r="J22" s="49">
        <v>15</v>
      </c>
      <c r="K22" s="47"/>
      <c r="L22" s="47"/>
      <c r="M22" s="47"/>
      <c r="N22" s="47"/>
      <c r="O22" s="53" t="s">
        <v>105</v>
      </c>
      <c r="P22" s="48">
        <v>1</v>
      </c>
      <c r="Q22" s="49"/>
      <c r="R22" s="47"/>
      <c r="S22" s="47"/>
      <c r="T22" s="47"/>
      <c r="U22" s="43"/>
      <c r="V22" s="44"/>
      <c r="W22" s="54"/>
      <c r="X22" s="46"/>
      <c r="Y22" s="47"/>
      <c r="Z22" s="47"/>
      <c r="AA22" s="47"/>
      <c r="AB22" s="53"/>
      <c r="AC22" s="53"/>
      <c r="AD22" s="48"/>
      <c r="AE22" s="49"/>
      <c r="AF22" s="47"/>
      <c r="AG22" s="47"/>
      <c r="AH22" s="47"/>
      <c r="AI22" s="53"/>
      <c r="AJ22" s="55"/>
      <c r="AK22" s="50"/>
      <c r="AL22" s="46"/>
      <c r="AM22" s="47"/>
      <c r="AN22" s="47"/>
      <c r="AO22" s="47"/>
      <c r="AP22" s="53"/>
      <c r="AQ22" s="53"/>
      <c r="AR22" s="48"/>
      <c r="AS22" s="49"/>
      <c r="AT22" s="47"/>
      <c r="AU22" s="47"/>
      <c r="AV22" s="47"/>
      <c r="AW22" s="47"/>
      <c r="AX22" s="47"/>
      <c r="AY22" s="50"/>
    </row>
    <row r="23" spans="1:51" ht="39.9" customHeight="1">
      <c r="A23" s="31">
        <v>11</v>
      </c>
      <c r="B23" s="199" t="s">
        <v>46</v>
      </c>
      <c r="C23" s="45">
        <v>3</v>
      </c>
      <c r="D23" s="51">
        <v>30</v>
      </c>
      <c r="E23" s="52">
        <v>15</v>
      </c>
      <c r="F23" s="52">
        <v>15</v>
      </c>
      <c r="G23" s="52"/>
      <c r="H23" s="52"/>
      <c r="I23" s="52"/>
      <c r="J23" s="49"/>
      <c r="K23" s="47"/>
      <c r="L23" s="47"/>
      <c r="M23" s="47"/>
      <c r="N23" s="47"/>
      <c r="O23" s="53"/>
      <c r="P23" s="48"/>
      <c r="Q23" s="49">
        <v>15</v>
      </c>
      <c r="R23" s="47">
        <v>15</v>
      </c>
      <c r="S23" s="47"/>
      <c r="T23" s="47"/>
      <c r="U23" s="43"/>
      <c r="V23" s="44" t="s">
        <v>105</v>
      </c>
      <c r="W23" s="54">
        <v>3</v>
      </c>
      <c r="X23" s="46"/>
      <c r="Y23" s="47"/>
      <c r="Z23" s="47"/>
      <c r="AA23" s="47"/>
      <c r="AB23" s="53"/>
      <c r="AC23" s="53"/>
      <c r="AD23" s="48"/>
      <c r="AE23" s="49"/>
      <c r="AF23" s="47"/>
      <c r="AG23" s="47"/>
      <c r="AH23" s="47"/>
      <c r="AI23" s="53"/>
      <c r="AJ23" s="55"/>
      <c r="AK23" s="50"/>
      <c r="AL23" s="46"/>
      <c r="AM23" s="47"/>
      <c r="AN23" s="47"/>
      <c r="AO23" s="47"/>
      <c r="AP23" s="53"/>
      <c r="AQ23" s="53"/>
      <c r="AR23" s="48"/>
      <c r="AS23" s="49"/>
      <c r="AT23" s="47"/>
      <c r="AU23" s="47"/>
      <c r="AV23" s="47"/>
      <c r="AW23" s="47"/>
      <c r="AX23" s="47"/>
      <c r="AY23" s="50"/>
    </row>
    <row r="24" spans="1:51" ht="39.9" customHeight="1">
      <c r="A24" s="31">
        <v>12</v>
      </c>
      <c r="B24" s="199" t="s">
        <v>47</v>
      </c>
      <c r="C24" s="45">
        <v>3</v>
      </c>
      <c r="D24" s="51">
        <v>45</v>
      </c>
      <c r="E24" s="52">
        <v>15</v>
      </c>
      <c r="F24" s="52">
        <v>30</v>
      </c>
      <c r="G24" s="52"/>
      <c r="H24" s="52"/>
      <c r="I24" s="52"/>
      <c r="J24" s="49"/>
      <c r="K24" s="47"/>
      <c r="L24" s="47"/>
      <c r="M24" s="47"/>
      <c r="N24" s="47"/>
      <c r="O24" s="53"/>
      <c r="P24" s="48"/>
      <c r="Q24" s="49">
        <v>15</v>
      </c>
      <c r="R24" s="47">
        <v>30</v>
      </c>
      <c r="S24" s="47"/>
      <c r="T24" s="47"/>
      <c r="U24" s="43"/>
      <c r="V24" s="70" t="s">
        <v>105</v>
      </c>
      <c r="W24" s="54">
        <v>3</v>
      </c>
      <c r="X24" s="46"/>
      <c r="Y24" s="47"/>
      <c r="Z24" s="47"/>
      <c r="AA24" s="47"/>
      <c r="AB24" s="53"/>
      <c r="AC24" s="53"/>
      <c r="AD24" s="48"/>
      <c r="AE24" s="49"/>
      <c r="AF24" s="47"/>
      <c r="AG24" s="47"/>
      <c r="AH24" s="47"/>
      <c r="AI24" s="53"/>
      <c r="AJ24" s="55"/>
      <c r="AK24" s="50"/>
      <c r="AL24" s="46"/>
      <c r="AM24" s="47"/>
      <c r="AN24" s="47"/>
      <c r="AO24" s="47"/>
      <c r="AP24" s="53"/>
      <c r="AQ24" s="53"/>
      <c r="AR24" s="48"/>
      <c r="AS24" s="49"/>
      <c r="AT24" s="47"/>
      <c r="AU24" s="47"/>
      <c r="AV24" s="47"/>
      <c r="AW24" s="47"/>
      <c r="AX24" s="47"/>
      <c r="AY24" s="50"/>
    </row>
    <row r="25" spans="1:51" ht="39.9" customHeight="1">
      <c r="A25" s="31">
        <v>13</v>
      </c>
      <c r="B25" s="199" t="s">
        <v>33</v>
      </c>
      <c r="C25" s="45">
        <v>1</v>
      </c>
      <c r="D25" s="51">
        <v>30</v>
      </c>
      <c r="E25" s="52"/>
      <c r="F25" s="52">
        <v>30</v>
      </c>
      <c r="G25" s="52"/>
      <c r="H25" s="52"/>
      <c r="I25" s="52"/>
      <c r="J25" s="49"/>
      <c r="K25" s="47"/>
      <c r="L25" s="47"/>
      <c r="M25" s="47"/>
      <c r="N25" s="47"/>
      <c r="O25" s="53"/>
      <c r="P25" s="48"/>
      <c r="Q25" s="49"/>
      <c r="R25" s="47"/>
      <c r="S25" s="47"/>
      <c r="T25" s="47"/>
      <c r="U25" s="43"/>
      <c r="V25" s="70"/>
      <c r="W25" s="54"/>
      <c r="X25" s="46"/>
      <c r="Y25" s="47">
        <v>30</v>
      </c>
      <c r="Z25" s="47"/>
      <c r="AA25" s="47"/>
      <c r="AB25" s="53"/>
      <c r="AC25" s="53" t="s">
        <v>105</v>
      </c>
      <c r="AD25" s="48">
        <v>1</v>
      </c>
      <c r="AE25" s="49"/>
      <c r="AF25" s="47"/>
      <c r="AG25" s="47"/>
      <c r="AH25" s="47"/>
      <c r="AI25" s="53"/>
      <c r="AJ25" s="55"/>
      <c r="AK25" s="50"/>
      <c r="AL25" s="46"/>
      <c r="AM25" s="47"/>
      <c r="AN25" s="47"/>
      <c r="AO25" s="47"/>
      <c r="AP25" s="53"/>
      <c r="AQ25" s="53"/>
      <c r="AR25" s="48"/>
      <c r="AS25" s="49"/>
      <c r="AT25" s="47"/>
      <c r="AU25" s="47"/>
      <c r="AV25" s="47"/>
      <c r="AW25" s="47"/>
      <c r="AX25" s="47"/>
      <c r="AY25" s="50"/>
    </row>
    <row r="26" spans="1:51" ht="39.9" customHeight="1">
      <c r="A26" s="31">
        <v>14</v>
      </c>
      <c r="B26" s="199" t="s">
        <v>48</v>
      </c>
      <c r="C26" s="45">
        <v>2</v>
      </c>
      <c r="D26" s="51">
        <v>45</v>
      </c>
      <c r="E26" s="52">
        <v>30</v>
      </c>
      <c r="F26" s="52">
        <v>15</v>
      </c>
      <c r="G26" s="52"/>
      <c r="H26" s="52"/>
      <c r="I26" s="52"/>
      <c r="J26" s="49">
        <v>30</v>
      </c>
      <c r="K26" s="47">
        <v>15</v>
      </c>
      <c r="L26" s="47"/>
      <c r="M26" s="47"/>
      <c r="N26" s="47"/>
      <c r="O26" s="53" t="s">
        <v>105</v>
      </c>
      <c r="P26" s="48">
        <v>2</v>
      </c>
      <c r="Q26" s="49"/>
      <c r="R26" s="47"/>
      <c r="S26" s="47"/>
      <c r="T26" s="47"/>
      <c r="U26" s="43"/>
      <c r="V26" s="70"/>
      <c r="W26" s="54"/>
      <c r="X26" s="46"/>
      <c r="Y26" s="47"/>
      <c r="Z26" s="47"/>
      <c r="AA26" s="47"/>
      <c r="AB26" s="53"/>
      <c r="AC26" s="53"/>
      <c r="AD26" s="48"/>
      <c r="AE26" s="49"/>
      <c r="AF26" s="47"/>
      <c r="AG26" s="47"/>
      <c r="AH26" s="47"/>
      <c r="AI26" s="53"/>
      <c r="AJ26" s="55"/>
      <c r="AK26" s="50"/>
      <c r="AL26" s="46"/>
      <c r="AM26" s="47"/>
      <c r="AN26" s="47"/>
      <c r="AO26" s="47"/>
      <c r="AP26" s="53"/>
      <c r="AQ26" s="53"/>
      <c r="AR26" s="48"/>
      <c r="AS26" s="49"/>
      <c r="AT26" s="47"/>
      <c r="AU26" s="47"/>
      <c r="AV26" s="47"/>
      <c r="AW26" s="47"/>
      <c r="AX26" s="47"/>
      <c r="AY26" s="50"/>
    </row>
    <row r="27" spans="1:51" ht="39.9" customHeight="1">
      <c r="A27" s="31">
        <v>15</v>
      </c>
      <c r="B27" s="199" t="s">
        <v>49</v>
      </c>
      <c r="C27" s="45">
        <v>3</v>
      </c>
      <c r="D27" s="51">
        <v>45</v>
      </c>
      <c r="E27" s="52">
        <v>15</v>
      </c>
      <c r="F27" s="52">
        <v>30</v>
      </c>
      <c r="G27" s="52"/>
      <c r="H27" s="52"/>
      <c r="I27" s="52"/>
      <c r="J27" s="49"/>
      <c r="K27" s="47"/>
      <c r="L27" s="47"/>
      <c r="M27" s="47"/>
      <c r="N27" s="43"/>
      <c r="O27" s="70"/>
      <c r="P27" s="54"/>
      <c r="Q27" s="49"/>
      <c r="R27" s="47"/>
      <c r="S27" s="47"/>
      <c r="T27" s="47"/>
      <c r="U27" s="43"/>
      <c r="V27" s="70"/>
      <c r="W27" s="54"/>
      <c r="X27" s="46">
        <v>15</v>
      </c>
      <c r="Y27" s="47">
        <v>30</v>
      </c>
      <c r="Z27" s="47"/>
      <c r="AA27" s="47"/>
      <c r="AB27" s="53"/>
      <c r="AC27" s="53" t="s">
        <v>31</v>
      </c>
      <c r="AD27" s="48">
        <v>3</v>
      </c>
      <c r="AE27" s="49"/>
      <c r="AF27" s="47"/>
      <c r="AG27" s="47"/>
      <c r="AH27" s="47"/>
      <c r="AI27" s="53"/>
      <c r="AJ27" s="55"/>
      <c r="AK27" s="50"/>
      <c r="AL27" s="46"/>
      <c r="AM27" s="47"/>
      <c r="AN27" s="71"/>
      <c r="AO27" s="47"/>
      <c r="AP27" s="53"/>
      <c r="AQ27" s="53"/>
      <c r="AR27" s="48"/>
      <c r="AS27" s="49"/>
      <c r="AT27" s="47"/>
      <c r="AU27" s="47"/>
      <c r="AV27" s="47"/>
      <c r="AW27" s="47"/>
      <c r="AX27" s="47"/>
      <c r="AY27" s="50"/>
    </row>
    <row r="28" spans="1:51" ht="39.9" customHeight="1">
      <c r="A28" s="31">
        <v>16</v>
      </c>
      <c r="B28" s="201" t="s">
        <v>50</v>
      </c>
      <c r="C28" s="45">
        <v>2</v>
      </c>
      <c r="D28" s="51">
        <v>30</v>
      </c>
      <c r="E28" s="52">
        <v>15</v>
      </c>
      <c r="F28" s="52">
        <v>15</v>
      </c>
      <c r="G28" s="52"/>
      <c r="H28" s="52"/>
      <c r="I28" s="52"/>
      <c r="J28" s="49"/>
      <c r="K28" s="47"/>
      <c r="L28" s="47"/>
      <c r="M28" s="47"/>
      <c r="N28" s="47"/>
      <c r="O28" s="53"/>
      <c r="P28" s="48"/>
      <c r="Q28" s="49"/>
      <c r="R28" s="47"/>
      <c r="S28" s="47"/>
      <c r="T28" s="47"/>
      <c r="U28" s="43"/>
      <c r="V28" s="70"/>
      <c r="W28" s="54"/>
      <c r="X28" s="46">
        <v>15</v>
      </c>
      <c r="Y28" s="47">
        <v>15</v>
      </c>
      <c r="Z28" s="47"/>
      <c r="AA28" s="47"/>
      <c r="AB28" s="53"/>
      <c r="AC28" s="53" t="s">
        <v>105</v>
      </c>
      <c r="AD28" s="48">
        <v>2</v>
      </c>
      <c r="AE28" s="49"/>
      <c r="AF28" s="47"/>
      <c r="AG28" s="47"/>
      <c r="AH28" s="47"/>
      <c r="AI28" s="53"/>
      <c r="AJ28" s="55"/>
      <c r="AK28" s="50"/>
      <c r="AL28" s="46"/>
      <c r="AM28" s="47"/>
      <c r="AN28" s="47"/>
      <c r="AO28" s="47"/>
      <c r="AP28" s="53"/>
      <c r="AQ28" s="53"/>
      <c r="AR28" s="48"/>
      <c r="AS28" s="49"/>
      <c r="AT28" s="47"/>
      <c r="AU28" s="47"/>
      <c r="AV28" s="47"/>
      <c r="AW28" s="47"/>
      <c r="AX28" s="47"/>
      <c r="AY28" s="50"/>
    </row>
    <row r="29" spans="1:51" ht="39.9" customHeight="1">
      <c r="A29" s="31">
        <v>17</v>
      </c>
      <c r="B29" s="202" t="s">
        <v>104</v>
      </c>
      <c r="C29" s="45">
        <v>3</v>
      </c>
      <c r="D29" s="72">
        <v>45</v>
      </c>
      <c r="E29" s="52">
        <v>30</v>
      </c>
      <c r="F29" s="52">
        <v>15</v>
      </c>
      <c r="G29" s="52"/>
      <c r="H29" s="52"/>
      <c r="I29" s="52"/>
      <c r="J29" s="49"/>
      <c r="K29" s="47"/>
      <c r="L29" s="47"/>
      <c r="M29" s="71"/>
      <c r="N29" s="47"/>
      <c r="O29" s="53"/>
      <c r="P29" s="48"/>
      <c r="Q29" s="49">
        <v>30</v>
      </c>
      <c r="R29" s="47">
        <v>15</v>
      </c>
      <c r="S29" s="47"/>
      <c r="T29" s="47"/>
      <c r="U29" s="43"/>
      <c r="V29" s="70" t="s">
        <v>31</v>
      </c>
      <c r="W29" s="54">
        <v>3</v>
      </c>
      <c r="X29" s="46"/>
      <c r="Y29" s="47"/>
      <c r="Z29" s="47"/>
      <c r="AA29" s="47"/>
      <c r="AB29" s="53"/>
      <c r="AC29" s="53"/>
      <c r="AD29" s="48"/>
      <c r="AE29" s="49"/>
      <c r="AF29" s="47"/>
      <c r="AG29" s="47"/>
      <c r="AH29" s="47"/>
      <c r="AI29" s="73"/>
      <c r="AJ29" s="55"/>
      <c r="AK29" s="50"/>
      <c r="AL29" s="46"/>
      <c r="AM29" s="47"/>
      <c r="AN29" s="47"/>
      <c r="AO29" s="47"/>
      <c r="AP29" s="53"/>
      <c r="AQ29" s="53"/>
      <c r="AR29" s="48"/>
      <c r="AS29" s="49"/>
      <c r="AT29" s="47"/>
      <c r="AU29" s="47"/>
      <c r="AV29" s="47"/>
      <c r="AW29" s="47"/>
      <c r="AX29" s="47"/>
      <c r="AY29" s="50"/>
    </row>
    <row r="30" spans="1:51" ht="39.9" customHeight="1">
      <c r="A30" s="74">
        <v>18</v>
      </c>
      <c r="B30" s="203" t="s">
        <v>68</v>
      </c>
      <c r="C30" s="45">
        <v>3</v>
      </c>
      <c r="D30" s="51">
        <v>45</v>
      </c>
      <c r="E30" s="52">
        <v>30</v>
      </c>
      <c r="F30" s="52">
        <v>15</v>
      </c>
      <c r="G30" s="52"/>
      <c r="H30" s="52"/>
      <c r="I30" s="52"/>
      <c r="J30" s="49"/>
      <c r="K30" s="47"/>
      <c r="L30" s="47"/>
      <c r="M30" s="71"/>
      <c r="N30" s="47"/>
      <c r="O30" s="53"/>
      <c r="P30" s="48"/>
      <c r="Q30" s="49"/>
      <c r="R30" s="47"/>
      <c r="S30" s="47"/>
      <c r="T30" s="47"/>
      <c r="U30" s="43"/>
      <c r="V30" s="70"/>
      <c r="W30" s="54"/>
      <c r="X30" s="46">
        <v>30</v>
      </c>
      <c r="Y30" s="47">
        <v>15</v>
      </c>
      <c r="Z30" s="47"/>
      <c r="AA30" s="47"/>
      <c r="AB30" s="53"/>
      <c r="AC30" s="53" t="s">
        <v>31</v>
      </c>
      <c r="AD30" s="48">
        <v>3</v>
      </c>
      <c r="AE30" s="49"/>
      <c r="AF30" s="47"/>
      <c r="AG30" s="47"/>
      <c r="AH30" s="47"/>
      <c r="AI30" s="73"/>
      <c r="AJ30" s="55"/>
      <c r="AK30" s="50"/>
      <c r="AL30" s="46"/>
      <c r="AM30" s="47"/>
      <c r="AN30" s="47"/>
      <c r="AO30" s="47"/>
      <c r="AP30" s="53"/>
      <c r="AQ30" s="53"/>
      <c r="AR30" s="48"/>
      <c r="AS30" s="49"/>
      <c r="AT30" s="47"/>
      <c r="AU30" s="47"/>
      <c r="AV30" s="47"/>
      <c r="AW30" s="47"/>
      <c r="AX30" s="47"/>
      <c r="AY30" s="50"/>
    </row>
    <row r="31" spans="1:51" ht="39.9" customHeight="1">
      <c r="A31" s="31">
        <v>19</v>
      </c>
      <c r="B31" s="204" t="s">
        <v>34</v>
      </c>
      <c r="C31" s="45">
        <v>6</v>
      </c>
      <c r="D31" s="51">
        <v>90</v>
      </c>
      <c r="E31" s="52"/>
      <c r="F31" s="52">
        <v>90</v>
      </c>
      <c r="G31" s="52"/>
      <c r="H31" s="52"/>
      <c r="I31" s="52"/>
      <c r="J31" s="49"/>
      <c r="K31" s="47"/>
      <c r="L31" s="47"/>
      <c r="M31" s="47"/>
      <c r="N31" s="47"/>
      <c r="O31" s="53"/>
      <c r="P31" s="48"/>
      <c r="Q31" s="49"/>
      <c r="R31" s="47"/>
      <c r="S31" s="47"/>
      <c r="T31" s="47"/>
      <c r="U31" s="43"/>
      <c r="V31" s="44"/>
      <c r="W31" s="54"/>
      <c r="X31" s="75"/>
      <c r="Y31" s="71">
        <v>30</v>
      </c>
      <c r="Z31" s="76"/>
      <c r="AA31" s="76"/>
      <c r="AB31" s="77"/>
      <c r="AC31" s="78" t="s">
        <v>105</v>
      </c>
      <c r="AD31" s="48">
        <v>2</v>
      </c>
      <c r="AE31" s="79"/>
      <c r="AF31" s="47">
        <v>60</v>
      </c>
      <c r="AG31" s="47"/>
      <c r="AH31" s="47"/>
      <c r="AI31" s="53"/>
      <c r="AJ31" s="55" t="s">
        <v>105</v>
      </c>
      <c r="AK31" s="50">
        <v>4</v>
      </c>
      <c r="AL31" s="46"/>
      <c r="AM31" s="47"/>
      <c r="AN31" s="47"/>
      <c r="AO31" s="47"/>
      <c r="AP31" s="53"/>
      <c r="AQ31" s="53"/>
      <c r="AR31" s="48"/>
      <c r="AS31" s="49"/>
      <c r="AT31" s="47"/>
      <c r="AU31" s="47"/>
      <c r="AV31" s="47"/>
      <c r="AW31" s="47"/>
      <c r="AX31" s="47"/>
      <c r="AY31" s="50"/>
    </row>
    <row r="32" spans="1:51" ht="39.9" customHeight="1">
      <c r="A32" s="31">
        <v>20</v>
      </c>
      <c r="B32" s="204" t="s">
        <v>69</v>
      </c>
      <c r="C32" s="45">
        <v>2</v>
      </c>
      <c r="D32" s="51">
        <v>30</v>
      </c>
      <c r="E32" s="52"/>
      <c r="F32" s="52">
        <v>30</v>
      </c>
      <c r="G32" s="52"/>
      <c r="H32" s="52"/>
      <c r="I32" s="52"/>
      <c r="J32" s="49"/>
      <c r="K32" s="47"/>
      <c r="L32" s="47"/>
      <c r="M32" s="47"/>
      <c r="N32" s="47"/>
      <c r="O32" s="53"/>
      <c r="P32" s="48"/>
      <c r="Q32" s="49"/>
      <c r="R32" s="47"/>
      <c r="S32" s="47"/>
      <c r="T32" s="47"/>
      <c r="U32" s="43"/>
      <c r="V32" s="44"/>
      <c r="W32" s="54"/>
      <c r="X32" s="75"/>
      <c r="Y32" s="71"/>
      <c r="Z32" s="76"/>
      <c r="AA32" s="76"/>
      <c r="AB32" s="77"/>
      <c r="AC32" s="78"/>
      <c r="AD32" s="48"/>
      <c r="AE32" s="79"/>
      <c r="AF32" s="47">
        <v>30</v>
      </c>
      <c r="AG32" s="47"/>
      <c r="AH32" s="47"/>
      <c r="AI32" s="53"/>
      <c r="AJ32" s="55" t="s">
        <v>105</v>
      </c>
      <c r="AK32" s="50">
        <v>2</v>
      </c>
      <c r="AL32" s="46"/>
      <c r="AM32" s="47"/>
      <c r="AN32" s="47"/>
      <c r="AO32" s="47"/>
      <c r="AP32" s="53"/>
      <c r="AQ32" s="53"/>
      <c r="AR32" s="48"/>
      <c r="AS32" s="49"/>
      <c r="AT32" s="47"/>
      <c r="AU32" s="47"/>
      <c r="AV32" s="47"/>
      <c r="AW32" s="47"/>
      <c r="AX32" s="47"/>
      <c r="AY32" s="50"/>
    </row>
    <row r="33" spans="1:62" ht="39.9" customHeight="1">
      <c r="A33" s="31">
        <v>21</v>
      </c>
      <c r="B33" s="204" t="s">
        <v>70</v>
      </c>
      <c r="C33" s="45">
        <v>3</v>
      </c>
      <c r="D33" s="51">
        <v>30</v>
      </c>
      <c r="E33" s="52">
        <v>15</v>
      </c>
      <c r="F33" s="52">
        <v>15</v>
      </c>
      <c r="G33" s="52"/>
      <c r="H33" s="52"/>
      <c r="I33" s="52"/>
      <c r="J33" s="49"/>
      <c r="K33" s="47"/>
      <c r="L33" s="47"/>
      <c r="M33" s="47"/>
      <c r="N33" s="47"/>
      <c r="O33" s="53"/>
      <c r="P33" s="48"/>
      <c r="Q33" s="49"/>
      <c r="R33" s="47"/>
      <c r="S33" s="47"/>
      <c r="T33" s="47"/>
      <c r="U33" s="43"/>
      <c r="V33" s="44"/>
      <c r="W33" s="54"/>
      <c r="X33" s="75"/>
      <c r="Y33" s="76"/>
      <c r="Z33" s="76"/>
      <c r="AA33" s="76"/>
      <c r="AB33" s="77"/>
      <c r="AC33" s="77"/>
      <c r="AD33" s="48"/>
      <c r="AE33" s="79">
        <v>15</v>
      </c>
      <c r="AF33" s="47">
        <v>15</v>
      </c>
      <c r="AG33" s="47"/>
      <c r="AH33" s="47"/>
      <c r="AI33" s="53"/>
      <c r="AJ33" s="55" t="s">
        <v>105</v>
      </c>
      <c r="AK33" s="50">
        <v>3</v>
      </c>
      <c r="AL33" s="46"/>
      <c r="AM33" s="47"/>
      <c r="AN33" s="47"/>
      <c r="AO33" s="47"/>
      <c r="AP33" s="53"/>
      <c r="AQ33" s="53"/>
      <c r="AR33" s="48"/>
      <c r="AS33" s="49"/>
      <c r="AT33" s="47"/>
      <c r="AU33" s="47"/>
      <c r="AV33" s="47"/>
      <c r="AW33" s="47"/>
      <c r="AX33" s="47"/>
      <c r="AY33" s="50"/>
    </row>
    <row r="34" spans="1:62" ht="39.9" customHeight="1">
      <c r="A34" s="31">
        <v>22</v>
      </c>
      <c r="B34" s="204" t="s">
        <v>51</v>
      </c>
      <c r="C34" s="50">
        <v>4</v>
      </c>
      <c r="D34" s="51">
        <v>60</v>
      </c>
      <c r="E34" s="52">
        <v>30</v>
      </c>
      <c r="F34" s="52">
        <v>30</v>
      </c>
      <c r="G34" s="52"/>
      <c r="H34" s="52"/>
      <c r="I34" s="52"/>
      <c r="J34" s="49"/>
      <c r="K34" s="47"/>
      <c r="L34" s="47"/>
      <c r="M34" s="47"/>
      <c r="N34" s="47"/>
      <c r="O34" s="53"/>
      <c r="P34" s="48"/>
      <c r="Q34" s="49"/>
      <c r="R34" s="47"/>
      <c r="S34" s="47"/>
      <c r="T34" s="47"/>
      <c r="U34" s="43"/>
      <c r="V34" s="44"/>
      <c r="W34" s="54"/>
      <c r="X34" s="75"/>
      <c r="Y34" s="76"/>
      <c r="Z34" s="76"/>
      <c r="AA34" s="76"/>
      <c r="AB34" s="77"/>
      <c r="AC34" s="77"/>
      <c r="AD34" s="48"/>
      <c r="AE34" s="79">
        <v>30</v>
      </c>
      <c r="AF34" s="47">
        <v>30</v>
      </c>
      <c r="AG34" s="47"/>
      <c r="AH34" s="47"/>
      <c r="AI34" s="53"/>
      <c r="AJ34" s="55" t="s">
        <v>31</v>
      </c>
      <c r="AK34" s="50">
        <v>4</v>
      </c>
      <c r="AL34" s="46"/>
      <c r="AM34" s="47"/>
      <c r="AN34" s="47"/>
      <c r="AO34" s="47"/>
      <c r="AP34" s="53"/>
      <c r="AQ34" s="53"/>
      <c r="AR34" s="48"/>
      <c r="AS34" s="49"/>
      <c r="AT34" s="47"/>
      <c r="AU34" s="47"/>
      <c r="AV34" s="47"/>
      <c r="AW34" s="47"/>
      <c r="AX34" s="47"/>
      <c r="AY34" s="50"/>
    </row>
    <row r="35" spans="1:62" ht="39.9" customHeight="1">
      <c r="A35" s="31">
        <v>23</v>
      </c>
      <c r="B35" s="205" t="s">
        <v>52</v>
      </c>
      <c r="C35" s="50">
        <v>3</v>
      </c>
      <c r="D35" s="51">
        <v>45</v>
      </c>
      <c r="E35" s="52">
        <v>30</v>
      </c>
      <c r="F35" s="52">
        <v>15</v>
      </c>
      <c r="G35" s="52"/>
      <c r="H35" s="52"/>
      <c r="I35" s="52"/>
      <c r="J35" s="49"/>
      <c r="K35" s="47"/>
      <c r="L35" s="47"/>
      <c r="M35" s="47"/>
      <c r="N35" s="47"/>
      <c r="O35" s="53"/>
      <c r="P35" s="48"/>
      <c r="Q35" s="49"/>
      <c r="R35" s="47"/>
      <c r="S35" s="47"/>
      <c r="T35" s="47"/>
      <c r="U35" s="43"/>
      <c r="V35" s="44"/>
      <c r="W35" s="54"/>
      <c r="X35" s="46"/>
      <c r="Y35" s="47"/>
      <c r="Z35" s="47"/>
      <c r="AA35" s="47"/>
      <c r="AB35" s="53"/>
      <c r="AC35" s="53"/>
      <c r="AD35" s="48"/>
      <c r="AE35" s="49">
        <v>30</v>
      </c>
      <c r="AF35" s="47">
        <v>15</v>
      </c>
      <c r="AG35" s="47"/>
      <c r="AH35" s="47"/>
      <c r="AI35" s="53"/>
      <c r="AJ35" s="55" t="s">
        <v>105</v>
      </c>
      <c r="AK35" s="50">
        <v>3</v>
      </c>
      <c r="AL35" s="46"/>
      <c r="AM35" s="47"/>
      <c r="AN35" s="47"/>
      <c r="AO35" s="47"/>
      <c r="AP35" s="53"/>
      <c r="AQ35" s="53"/>
      <c r="AR35" s="48"/>
      <c r="AS35" s="49"/>
      <c r="AT35" s="47"/>
      <c r="AU35" s="47"/>
      <c r="AV35" s="47"/>
      <c r="AW35" s="47"/>
      <c r="AX35" s="47"/>
      <c r="AY35" s="50"/>
    </row>
    <row r="36" spans="1:62" ht="39.9" customHeight="1">
      <c r="A36" s="31">
        <v>24</v>
      </c>
      <c r="B36" s="203" t="s">
        <v>71</v>
      </c>
      <c r="C36" s="50">
        <v>3</v>
      </c>
      <c r="D36" s="51">
        <v>45</v>
      </c>
      <c r="E36" s="52">
        <v>30</v>
      </c>
      <c r="F36" s="52">
        <v>15</v>
      </c>
      <c r="G36" s="52"/>
      <c r="H36" s="52"/>
      <c r="I36" s="52"/>
      <c r="J36" s="49"/>
      <c r="K36" s="47"/>
      <c r="L36" s="80"/>
      <c r="M36" s="47"/>
      <c r="N36" s="47"/>
      <c r="O36" s="53"/>
      <c r="P36" s="48"/>
      <c r="Q36" s="49"/>
      <c r="R36" s="47"/>
      <c r="S36" s="47"/>
      <c r="T36" s="47"/>
      <c r="U36" s="43"/>
      <c r="V36" s="44"/>
      <c r="W36" s="54"/>
      <c r="X36" s="46"/>
      <c r="Y36" s="47"/>
      <c r="Z36" s="47"/>
      <c r="AA36" s="47"/>
      <c r="AB36" s="53"/>
      <c r="AC36" s="53"/>
      <c r="AD36" s="48"/>
      <c r="AE36" s="49"/>
      <c r="AF36" s="47"/>
      <c r="AG36" s="47"/>
      <c r="AH36" s="47"/>
      <c r="AI36" s="53"/>
      <c r="AJ36" s="55"/>
      <c r="AK36" s="50"/>
      <c r="AL36" s="46">
        <v>30</v>
      </c>
      <c r="AM36" s="47">
        <v>15</v>
      </c>
      <c r="AN36" s="47"/>
      <c r="AO36" s="47"/>
      <c r="AP36" s="53"/>
      <c r="AQ36" s="53" t="s">
        <v>31</v>
      </c>
      <c r="AR36" s="48">
        <v>3</v>
      </c>
      <c r="AS36" s="49"/>
      <c r="AT36" s="47"/>
      <c r="AU36" s="47"/>
      <c r="AV36" s="47"/>
      <c r="AW36" s="47"/>
      <c r="AX36" s="47"/>
      <c r="AY36" s="50"/>
    </row>
    <row r="37" spans="1:62" ht="39.9" customHeight="1">
      <c r="A37" s="31">
        <v>25</v>
      </c>
      <c r="B37" s="203" t="s">
        <v>72</v>
      </c>
      <c r="C37" s="50">
        <v>1</v>
      </c>
      <c r="D37" s="51">
        <v>15</v>
      </c>
      <c r="E37" s="52">
        <v>15</v>
      </c>
      <c r="F37" s="52"/>
      <c r="G37" s="52"/>
      <c r="H37" s="52"/>
      <c r="I37" s="52"/>
      <c r="J37" s="49"/>
      <c r="K37" s="47"/>
      <c r="L37" s="47"/>
      <c r="M37" s="47"/>
      <c r="N37" s="47"/>
      <c r="O37" s="53"/>
      <c r="P37" s="48"/>
      <c r="Q37" s="49"/>
      <c r="R37" s="47"/>
      <c r="S37" s="47"/>
      <c r="T37" s="47"/>
      <c r="U37" s="43"/>
      <c r="V37" s="44"/>
      <c r="W37" s="54"/>
      <c r="X37" s="46"/>
      <c r="Y37" s="47"/>
      <c r="Z37" s="47"/>
      <c r="AA37" s="47"/>
      <c r="AB37" s="53"/>
      <c r="AC37" s="53"/>
      <c r="AD37" s="48"/>
      <c r="AE37" s="49"/>
      <c r="AF37" s="47"/>
      <c r="AG37" s="47"/>
      <c r="AH37" s="47"/>
      <c r="AI37" s="53"/>
      <c r="AJ37" s="55"/>
      <c r="AK37" s="50"/>
      <c r="AL37" s="46"/>
      <c r="AM37" s="47"/>
      <c r="AN37" s="47"/>
      <c r="AO37" s="47"/>
      <c r="AP37" s="53"/>
      <c r="AQ37" s="53"/>
      <c r="AR37" s="48"/>
      <c r="AS37" s="49">
        <v>15</v>
      </c>
      <c r="AT37" s="47"/>
      <c r="AU37" s="47"/>
      <c r="AV37" s="47"/>
      <c r="AW37" s="47"/>
      <c r="AX37" s="47" t="s">
        <v>105</v>
      </c>
      <c r="AY37" s="50">
        <v>1</v>
      </c>
    </row>
    <row r="38" spans="1:62" ht="39.9" customHeight="1">
      <c r="A38" s="31">
        <v>26</v>
      </c>
      <c r="B38" s="203" t="s">
        <v>73</v>
      </c>
      <c r="C38" s="50">
        <v>2</v>
      </c>
      <c r="D38" s="51">
        <v>15</v>
      </c>
      <c r="E38" s="52">
        <v>15</v>
      </c>
      <c r="F38" s="52"/>
      <c r="G38" s="52"/>
      <c r="H38" s="52"/>
      <c r="I38" s="52"/>
      <c r="J38" s="49"/>
      <c r="K38" s="71"/>
      <c r="L38" s="71"/>
      <c r="M38" s="71"/>
      <c r="N38" s="71"/>
      <c r="O38" s="73"/>
      <c r="P38" s="48"/>
      <c r="Q38" s="49"/>
      <c r="R38" s="47"/>
      <c r="S38" s="47"/>
      <c r="T38" s="47"/>
      <c r="U38" s="43"/>
      <c r="V38" s="44"/>
      <c r="W38" s="54"/>
      <c r="X38" s="46"/>
      <c r="Y38" s="47"/>
      <c r="Z38" s="47"/>
      <c r="AA38" s="47"/>
      <c r="AB38" s="53"/>
      <c r="AC38" s="53"/>
      <c r="AD38" s="48"/>
      <c r="AE38" s="49"/>
      <c r="AF38" s="47"/>
      <c r="AG38" s="47"/>
      <c r="AH38" s="47"/>
      <c r="AI38" s="53"/>
      <c r="AJ38" s="55"/>
      <c r="AK38" s="50"/>
      <c r="AL38" s="46"/>
      <c r="AM38" s="47"/>
      <c r="AN38" s="47"/>
      <c r="AO38" s="47"/>
      <c r="AP38" s="53"/>
      <c r="AQ38" s="53"/>
      <c r="AR38" s="48"/>
      <c r="AS38" s="49">
        <v>15</v>
      </c>
      <c r="AT38" s="47"/>
      <c r="AU38" s="47"/>
      <c r="AV38" s="47"/>
      <c r="AW38" s="47"/>
      <c r="AX38" s="47" t="s">
        <v>105</v>
      </c>
      <c r="AY38" s="50">
        <v>2</v>
      </c>
    </row>
    <row r="39" spans="1:62" ht="39.9" customHeight="1">
      <c r="A39" s="31">
        <v>27</v>
      </c>
      <c r="B39" s="203" t="s">
        <v>108</v>
      </c>
      <c r="C39" s="50">
        <v>1</v>
      </c>
      <c r="D39" s="51">
        <v>15</v>
      </c>
      <c r="E39" s="52"/>
      <c r="F39" s="52">
        <v>15</v>
      </c>
      <c r="G39" s="52"/>
      <c r="H39" s="52"/>
      <c r="I39" s="52"/>
      <c r="J39" s="49"/>
      <c r="K39" s="71">
        <v>15</v>
      </c>
      <c r="L39" s="71"/>
      <c r="M39" s="71"/>
      <c r="N39" s="71"/>
      <c r="O39" s="73" t="s">
        <v>105</v>
      </c>
      <c r="P39" s="48">
        <v>1</v>
      </c>
      <c r="Q39" s="49"/>
      <c r="R39" s="47"/>
      <c r="S39" s="47"/>
      <c r="T39" s="47"/>
      <c r="U39" s="43"/>
      <c r="V39" s="44"/>
      <c r="W39" s="54"/>
      <c r="X39" s="46"/>
      <c r="Y39" s="47"/>
      <c r="Z39" s="47"/>
      <c r="AA39" s="47"/>
      <c r="AB39" s="53"/>
      <c r="AC39" s="53"/>
      <c r="AD39" s="48"/>
      <c r="AE39" s="49"/>
      <c r="AF39" s="47"/>
      <c r="AG39" s="47"/>
      <c r="AH39" s="47"/>
      <c r="AI39" s="53"/>
      <c r="AJ39" s="55"/>
      <c r="AK39" s="50"/>
      <c r="AL39" s="46"/>
      <c r="AM39" s="47"/>
      <c r="AN39" s="47"/>
      <c r="AO39" s="47"/>
      <c r="AP39" s="53"/>
      <c r="AQ39" s="53"/>
      <c r="AR39" s="48"/>
      <c r="AS39" s="49"/>
      <c r="AT39" s="47"/>
      <c r="AU39" s="47"/>
      <c r="AV39" s="47"/>
      <c r="AW39" s="47"/>
      <c r="AX39" s="47"/>
      <c r="AY39" s="50"/>
    </row>
    <row r="40" spans="1:62" ht="39.9" customHeight="1">
      <c r="A40" s="31">
        <v>28</v>
      </c>
      <c r="B40" s="203" t="s">
        <v>109</v>
      </c>
      <c r="C40" s="50">
        <v>1</v>
      </c>
      <c r="D40" s="51">
        <v>15</v>
      </c>
      <c r="E40" s="52"/>
      <c r="F40" s="52">
        <v>15</v>
      </c>
      <c r="G40" s="52"/>
      <c r="H40" s="52"/>
      <c r="I40" s="52"/>
      <c r="J40" s="49"/>
      <c r="K40" s="71"/>
      <c r="L40" s="71"/>
      <c r="M40" s="71"/>
      <c r="N40" s="71"/>
      <c r="O40" s="73"/>
      <c r="P40" s="48"/>
      <c r="Q40" s="49"/>
      <c r="R40" s="47"/>
      <c r="S40" s="47"/>
      <c r="T40" s="47"/>
      <c r="U40" s="43"/>
      <c r="V40" s="44"/>
      <c r="W40" s="54"/>
      <c r="X40" s="46"/>
      <c r="Y40" s="47"/>
      <c r="Z40" s="47"/>
      <c r="AA40" s="47"/>
      <c r="AB40" s="53"/>
      <c r="AC40" s="53"/>
      <c r="AD40" s="48"/>
      <c r="AE40" s="49"/>
      <c r="AF40" s="47">
        <v>15</v>
      </c>
      <c r="AG40" s="47"/>
      <c r="AH40" s="47"/>
      <c r="AI40" s="53"/>
      <c r="AJ40" s="55" t="s">
        <v>105</v>
      </c>
      <c r="AK40" s="50">
        <v>1</v>
      </c>
      <c r="AL40" s="46"/>
      <c r="AM40" s="47"/>
      <c r="AN40" s="47"/>
      <c r="AO40" s="47"/>
      <c r="AP40" s="53"/>
      <c r="AQ40" s="53"/>
      <c r="AR40" s="48"/>
      <c r="AS40" s="49"/>
      <c r="AT40" s="47"/>
      <c r="AU40" s="47"/>
      <c r="AV40" s="47"/>
      <c r="AW40" s="47"/>
      <c r="AX40" s="47"/>
      <c r="AY40" s="50"/>
    </row>
    <row r="41" spans="1:62" ht="39.9" customHeight="1">
      <c r="A41" s="31">
        <v>29</v>
      </c>
      <c r="B41" s="203" t="s">
        <v>110</v>
      </c>
      <c r="C41" s="50">
        <v>1</v>
      </c>
      <c r="D41" s="51">
        <v>15</v>
      </c>
      <c r="E41" s="52"/>
      <c r="F41" s="52"/>
      <c r="G41" s="52"/>
      <c r="H41" s="52">
        <v>15</v>
      </c>
      <c r="I41" s="52"/>
      <c r="J41" s="49"/>
      <c r="K41" s="71"/>
      <c r="L41" s="71"/>
      <c r="M41" s="71"/>
      <c r="N41" s="71"/>
      <c r="O41" s="73"/>
      <c r="P41" s="48"/>
      <c r="Q41" s="49"/>
      <c r="R41" s="47"/>
      <c r="S41" s="47"/>
      <c r="T41" s="47"/>
      <c r="U41" s="43"/>
      <c r="V41" s="44"/>
      <c r="W41" s="54"/>
      <c r="X41" s="46"/>
      <c r="Y41" s="47"/>
      <c r="Z41" s="47"/>
      <c r="AA41" s="47"/>
      <c r="AB41" s="53"/>
      <c r="AC41" s="53"/>
      <c r="AD41" s="48"/>
      <c r="AE41" s="49"/>
      <c r="AF41" s="47"/>
      <c r="AG41" s="47"/>
      <c r="AH41" s="47">
        <v>15</v>
      </c>
      <c r="AI41" s="53"/>
      <c r="AJ41" s="55" t="s">
        <v>105</v>
      </c>
      <c r="AK41" s="50">
        <v>1</v>
      </c>
      <c r="AL41" s="46"/>
      <c r="AM41" s="47"/>
      <c r="AN41" s="47"/>
      <c r="AO41" s="47"/>
      <c r="AP41" s="53"/>
      <c r="AQ41" s="53"/>
      <c r="AR41" s="48"/>
      <c r="AS41" s="49"/>
      <c r="AT41" s="47"/>
      <c r="AU41" s="47"/>
      <c r="AV41" s="47"/>
      <c r="AW41" s="47"/>
      <c r="AX41" s="47"/>
      <c r="AY41" s="50"/>
    </row>
    <row r="42" spans="1:62" ht="39.9" customHeight="1">
      <c r="A42" s="31">
        <v>30</v>
      </c>
      <c r="B42" s="203" t="s">
        <v>111</v>
      </c>
      <c r="C42" s="50">
        <v>1</v>
      </c>
      <c r="D42" s="51">
        <v>15</v>
      </c>
      <c r="E42" s="52"/>
      <c r="F42" s="52"/>
      <c r="G42" s="52"/>
      <c r="H42" s="52">
        <v>15</v>
      </c>
      <c r="I42" s="52"/>
      <c r="J42" s="49"/>
      <c r="K42" s="71"/>
      <c r="L42" s="71"/>
      <c r="M42" s="71"/>
      <c r="N42" s="71"/>
      <c r="O42" s="73"/>
      <c r="P42" s="48"/>
      <c r="Q42" s="49"/>
      <c r="R42" s="47"/>
      <c r="S42" s="47"/>
      <c r="T42" s="47"/>
      <c r="U42" s="43"/>
      <c r="V42" s="44"/>
      <c r="W42" s="54"/>
      <c r="X42" s="46"/>
      <c r="Y42" s="47"/>
      <c r="Z42" s="47"/>
      <c r="AA42" s="47"/>
      <c r="AB42" s="53"/>
      <c r="AC42" s="53"/>
      <c r="AD42" s="48"/>
      <c r="AE42" s="49"/>
      <c r="AF42" s="47"/>
      <c r="AG42" s="47"/>
      <c r="AH42" s="47"/>
      <c r="AI42" s="53"/>
      <c r="AJ42" s="55"/>
      <c r="AK42" s="50"/>
      <c r="AL42" s="46"/>
      <c r="AM42" s="47"/>
      <c r="AN42" s="47"/>
      <c r="AO42" s="47"/>
      <c r="AP42" s="53"/>
      <c r="AQ42" s="53"/>
      <c r="AR42" s="48"/>
      <c r="AS42" s="49"/>
      <c r="AT42" s="47"/>
      <c r="AU42" s="47"/>
      <c r="AV42" s="47">
        <v>15</v>
      </c>
      <c r="AW42" s="47"/>
      <c r="AX42" s="47" t="s">
        <v>105</v>
      </c>
      <c r="AY42" s="50">
        <v>1</v>
      </c>
    </row>
    <row r="43" spans="1:62" ht="39.9" customHeight="1">
      <c r="A43" s="31">
        <v>31</v>
      </c>
      <c r="B43" s="203" t="s">
        <v>98</v>
      </c>
      <c r="C43" s="50">
        <v>4</v>
      </c>
      <c r="D43" s="51">
        <v>60</v>
      </c>
      <c r="E43" s="52">
        <v>30</v>
      </c>
      <c r="F43" s="52">
        <v>30</v>
      </c>
      <c r="G43" s="52"/>
      <c r="H43" s="52"/>
      <c r="I43" s="52"/>
      <c r="J43" s="49"/>
      <c r="K43" s="71"/>
      <c r="L43" s="71"/>
      <c r="M43" s="71"/>
      <c r="N43" s="71"/>
      <c r="O43" s="73"/>
      <c r="P43" s="48"/>
      <c r="Q43" s="49"/>
      <c r="R43" s="47"/>
      <c r="S43" s="47"/>
      <c r="T43" s="47"/>
      <c r="U43" s="43"/>
      <c r="V43" s="44"/>
      <c r="W43" s="54"/>
      <c r="X43" s="46"/>
      <c r="Y43" s="47"/>
      <c r="Z43" s="47"/>
      <c r="AA43" s="47"/>
      <c r="AB43" s="53"/>
      <c r="AC43" s="53"/>
      <c r="AD43" s="48"/>
      <c r="AE43" s="49"/>
      <c r="AF43" s="47"/>
      <c r="AG43" s="47"/>
      <c r="AH43" s="47"/>
      <c r="AI43" s="53"/>
      <c r="AJ43" s="55"/>
      <c r="AK43" s="50"/>
      <c r="AL43" s="46"/>
      <c r="AM43" s="47"/>
      <c r="AN43" s="47"/>
      <c r="AO43" s="47"/>
      <c r="AP43" s="53"/>
      <c r="AQ43" s="53"/>
      <c r="AR43" s="48"/>
      <c r="AS43" s="49">
        <v>30</v>
      </c>
      <c r="AT43" s="47">
        <v>30</v>
      </c>
      <c r="AU43" s="47"/>
      <c r="AV43" s="47"/>
      <c r="AW43" s="47"/>
      <c r="AX43" s="47" t="s">
        <v>105</v>
      </c>
      <c r="AY43" s="50">
        <v>4</v>
      </c>
    </row>
    <row r="44" spans="1:62" ht="39.9" customHeight="1">
      <c r="A44" s="31">
        <v>32</v>
      </c>
      <c r="B44" s="203" t="s">
        <v>35</v>
      </c>
      <c r="C44" s="45">
        <v>0</v>
      </c>
      <c r="D44" s="51">
        <v>60</v>
      </c>
      <c r="E44" s="52"/>
      <c r="F44" s="52">
        <v>60</v>
      </c>
      <c r="G44" s="52"/>
      <c r="H44" s="52"/>
      <c r="I44" s="52"/>
      <c r="J44" s="49"/>
      <c r="K44" s="47">
        <v>30</v>
      </c>
      <c r="L44" s="47"/>
      <c r="M44" s="47"/>
      <c r="N44" s="47"/>
      <c r="O44" s="53" t="s">
        <v>105</v>
      </c>
      <c r="P44" s="48">
        <v>0</v>
      </c>
      <c r="Q44" s="49"/>
      <c r="R44" s="47">
        <v>30</v>
      </c>
      <c r="S44" s="47"/>
      <c r="T44" s="47"/>
      <c r="U44" s="43"/>
      <c r="V44" s="44" t="s">
        <v>105</v>
      </c>
      <c r="W44" s="54">
        <v>0</v>
      </c>
      <c r="X44" s="46"/>
      <c r="Y44" s="47"/>
      <c r="Z44" s="47"/>
      <c r="AA44" s="47"/>
      <c r="AB44" s="53"/>
      <c r="AC44" s="53"/>
      <c r="AD44" s="48"/>
      <c r="AE44" s="49"/>
      <c r="AF44" s="47"/>
      <c r="AG44" s="47"/>
      <c r="AH44" s="47"/>
      <c r="AI44" s="53"/>
      <c r="AJ44" s="55"/>
      <c r="AK44" s="50"/>
      <c r="AL44" s="46"/>
      <c r="AM44" s="47"/>
      <c r="AN44" s="47"/>
      <c r="AO44" s="47"/>
      <c r="AP44" s="53"/>
      <c r="AQ44" s="53"/>
      <c r="AR44" s="48"/>
      <c r="AS44" s="49"/>
      <c r="AT44" s="47"/>
      <c r="AU44" s="47"/>
      <c r="AV44" s="47"/>
      <c r="AW44" s="47"/>
      <c r="AX44" s="47"/>
      <c r="AY44" s="50"/>
    </row>
    <row r="45" spans="1:62" ht="39.9" customHeight="1" thickBot="1">
      <c r="A45" s="69">
        <v>33</v>
      </c>
      <c r="B45" s="200" t="s">
        <v>36</v>
      </c>
      <c r="C45" s="81">
        <v>10</v>
      </c>
      <c r="D45" s="81">
        <v>250</v>
      </c>
      <c r="E45" s="82">
        <f>SUM(J45,Q45,X45,AE45,AL45,AS45)</f>
        <v>0</v>
      </c>
      <c r="F45" s="83">
        <f>SUM(K45,R45,Y45,AF45,AM45,AT45)</f>
        <v>250</v>
      </c>
      <c r="G45" s="83">
        <f>SUM(L45,S45,Z45,AG45,AN45,AU45)</f>
        <v>0</v>
      </c>
      <c r="H45" s="83">
        <f>SUM(M45,T45,AA45,AH45,AO45,AV45)</f>
        <v>0</v>
      </c>
      <c r="I45" s="83">
        <f>SUM(N45,U45,AB45,AI45,AP45,AW45)</f>
        <v>0</v>
      </c>
      <c r="J45" s="84"/>
      <c r="K45" s="85"/>
      <c r="L45" s="85"/>
      <c r="M45" s="85"/>
      <c r="N45" s="85"/>
      <c r="O45" s="86"/>
      <c r="P45" s="87"/>
      <c r="Q45" s="84"/>
      <c r="R45" s="86"/>
      <c r="S45" s="85"/>
      <c r="T45" s="85"/>
      <c r="U45" s="86"/>
      <c r="V45" s="88"/>
      <c r="W45" s="89"/>
      <c r="X45" s="90"/>
      <c r="Y45" s="85">
        <v>125</v>
      </c>
      <c r="Z45" s="85"/>
      <c r="AA45" s="85"/>
      <c r="AB45" s="86"/>
      <c r="AC45" s="86"/>
      <c r="AD45" s="87">
        <v>5</v>
      </c>
      <c r="AE45" s="84"/>
      <c r="AF45" s="85"/>
      <c r="AG45" s="85"/>
      <c r="AH45" s="85"/>
      <c r="AI45" s="86"/>
      <c r="AJ45" s="88"/>
      <c r="AK45" s="91"/>
      <c r="AL45" s="90"/>
      <c r="AM45" s="85">
        <v>125</v>
      </c>
      <c r="AN45" s="85"/>
      <c r="AO45" s="85"/>
      <c r="AP45" s="86"/>
      <c r="AQ45" s="86"/>
      <c r="AR45" s="87">
        <v>5</v>
      </c>
      <c r="AS45" s="84"/>
      <c r="AT45" s="85"/>
      <c r="AU45" s="85"/>
      <c r="AV45" s="85"/>
      <c r="AW45" s="85"/>
      <c r="AX45" s="85"/>
      <c r="AY45" s="91"/>
    </row>
    <row r="46" spans="1:62" ht="35.1" customHeight="1" thickBot="1">
      <c r="A46" s="255" t="s">
        <v>13</v>
      </c>
      <c r="B46" s="256"/>
      <c r="C46" s="92">
        <f t="shared" ref="C46:AH46" si="0">SUM(C13:C45)</f>
        <v>97</v>
      </c>
      <c r="D46" s="92">
        <f t="shared" si="0"/>
        <v>1495</v>
      </c>
      <c r="E46" s="92">
        <f t="shared" si="0"/>
        <v>555</v>
      </c>
      <c r="F46" s="93">
        <f t="shared" si="0"/>
        <v>910</v>
      </c>
      <c r="G46" s="93">
        <f t="shared" si="0"/>
        <v>0</v>
      </c>
      <c r="H46" s="93">
        <f t="shared" si="0"/>
        <v>30</v>
      </c>
      <c r="I46" s="93">
        <f t="shared" si="0"/>
        <v>0</v>
      </c>
      <c r="J46" s="93">
        <f t="shared" si="0"/>
        <v>210</v>
      </c>
      <c r="K46" s="93">
        <f t="shared" si="0"/>
        <v>165</v>
      </c>
      <c r="L46" s="93">
        <f t="shared" si="0"/>
        <v>0</v>
      </c>
      <c r="M46" s="93">
        <f t="shared" si="0"/>
        <v>0</v>
      </c>
      <c r="N46" s="93">
        <f t="shared" si="0"/>
        <v>0</v>
      </c>
      <c r="O46" s="93">
        <f t="shared" si="0"/>
        <v>0</v>
      </c>
      <c r="P46" s="93">
        <f t="shared" si="0"/>
        <v>27</v>
      </c>
      <c r="Q46" s="93">
        <f t="shared" si="0"/>
        <v>90</v>
      </c>
      <c r="R46" s="93">
        <f t="shared" si="0"/>
        <v>150</v>
      </c>
      <c r="S46" s="93">
        <f t="shared" si="0"/>
        <v>0</v>
      </c>
      <c r="T46" s="93">
        <f t="shared" si="0"/>
        <v>0</v>
      </c>
      <c r="U46" s="93">
        <f t="shared" si="0"/>
        <v>0</v>
      </c>
      <c r="V46" s="93">
        <f t="shared" si="0"/>
        <v>0</v>
      </c>
      <c r="W46" s="93">
        <f t="shared" si="0"/>
        <v>17</v>
      </c>
      <c r="X46" s="93">
        <f t="shared" si="0"/>
        <v>90</v>
      </c>
      <c r="Y46" s="93">
        <f t="shared" si="0"/>
        <v>260</v>
      </c>
      <c r="Z46" s="93">
        <f t="shared" si="0"/>
        <v>0</v>
      </c>
      <c r="AA46" s="93">
        <f t="shared" si="0"/>
        <v>0</v>
      </c>
      <c r="AB46" s="93">
        <f t="shared" si="0"/>
        <v>0</v>
      </c>
      <c r="AC46" s="93">
        <f t="shared" si="0"/>
        <v>0</v>
      </c>
      <c r="AD46" s="93">
        <f t="shared" si="0"/>
        <v>19</v>
      </c>
      <c r="AE46" s="93">
        <f t="shared" si="0"/>
        <v>75</v>
      </c>
      <c r="AF46" s="93">
        <f t="shared" si="0"/>
        <v>165</v>
      </c>
      <c r="AG46" s="93">
        <f t="shared" si="0"/>
        <v>0</v>
      </c>
      <c r="AH46" s="93">
        <f t="shared" si="0"/>
        <v>15</v>
      </c>
      <c r="AI46" s="93">
        <f t="shared" ref="AI46:AY46" si="1">SUM(AI13:AI45)</f>
        <v>0</v>
      </c>
      <c r="AJ46" s="93">
        <f t="shared" si="1"/>
        <v>0</v>
      </c>
      <c r="AK46" s="93">
        <f t="shared" si="1"/>
        <v>18</v>
      </c>
      <c r="AL46" s="93">
        <f t="shared" si="1"/>
        <v>30</v>
      </c>
      <c r="AM46" s="93">
        <f t="shared" si="1"/>
        <v>140</v>
      </c>
      <c r="AN46" s="93">
        <f t="shared" si="1"/>
        <v>0</v>
      </c>
      <c r="AO46" s="93">
        <f t="shared" si="1"/>
        <v>0</v>
      </c>
      <c r="AP46" s="93">
        <f t="shared" si="1"/>
        <v>0</v>
      </c>
      <c r="AQ46" s="93">
        <f t="shared" si="1"/>
        <v>0</v>
      </c>
      <c r="AR46" s="93">
        <f t="shared" si="1"/>
        <v>8</v>
      </c>
      <c r="AS46" s="93">
        <f t="shared" si="1"/>
        <v>60</v>
      </c>
      <c r="AT46" s="93">
        <f t="shared" si="1"/>
        <v>30</v>
      </c>
      <c r="AU46" s="93">
        <f t="shared" si="1"/>
        <v>0</v>
      </c>
      <c r="AV46" s="93">
        <f t="shared" si="1"/>
        <v>15</v>
      </c>
      <c r="AW46" s="93">
        <f t="shared" si="1"/>
        <v>0</v>
      </c>
      <c r="AX46" s="93">
        <f t="shared" si="1"/>
        <v>0</v>
      </c>
      <c r="AY46" s="94">
        <f t="shared" si="1"/>
        <v>8</v>
      </c>
    </row>
    <row r="47" spans="1:62" s="10" customFormat="1" ht="35.1" customHeight="1" thickBot="1">
      <c r="A47" s="260" t="s">
        <v>15</v>
      </c>
      <c r="B47" s="261"/>
      <c r="C47" s="261"/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J47" s="261"/>
      <c r="AK47" s="261"/>
      <c r="AL47" s="261"/>
      <c r="AM47" s="261"/>
      <c r="AN47" s="261"/>
      <c r="AO47" s="261"/>
      <c r="AP47" s="261"/>
      <c r="AQ47" s="261"/>
      <c r="AR47" s="261"/>
      <c r="AS47" s="261"/>
      <c r="AT47" s="261"/>
      <c r="AU47" s="261"/>
      <c r="AV47" s="261"/>
      <c r="AW47" s="261"/>
      <c r="AX47" s="261"/>
      <c r="AY47" s="262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</row>
    <row r="48" spans="1:62" ht="39.9" customHeight="1">
      <c r="A48" s="95">
        <v>34</v>
      </c>
      <c r="B48" s="206" t="s">
        <v>37</v>
      </c>
      <c r="C48" s="96">
        <v>5</v>
      </c>
      <c r="D48" s="97">
        <v>60</v>
      </c>
      <c r="E48" s="98"/>
      <c r="F48" s="98">
        <v>60</v>
      </c>
      <c r="G48" s="98"/>
      <c r="H48" s="98"/>
      <c r="I48" s="98"/>
      <c r="J48" s="99"/>
      <c r="K48" s="100">
        <v>30</v>
      </c>
      <c r="L48" s="100"/>
      <c r="M48" s="100"/>
      <c r="N48" s="101"/>
      <c r="O48" s="102" t="s">
        <v>105</v>
      </c>
      <c r="P48" s="68">
        <v>3</v>
      </c>
      <c r="Q48" s="99"/>
      <c r="R48" s="100">
        <v>30</v>
      </c>
      <c r="S48" s="100"/>
      <c r="T48" s="100"/>
      <c r="U48" s="101"/>
      <c r="V48" s="101" t="s">
        <v>105</v>
      </c>
      <c r="W48" s="103">
        <v>2</v>
      </c>
      <c r="X48" s="104"/>
      <c r="Y48" s="100"/>
      <c r="Z48" s="100"/>
      <c r="AA48" s="100"/>
      <c r="AB48" s="101"/>
      <c r="AC48" s="101"/>
      <c r="AD48" s="68"/>
      <c r="AE48" s="99"/>
      <c r="AF48" s="100"/>
      <c r="AG48" s="100"/>
      <c r="AH48" s="100"/>
      <c r="AI48" s="101"/>
      <c r="AJ48" s="101"/>
      <c r="AK48" s="67"/>
      <c r="AL48" s="104"/>
      <c r="AM48" s="100"/>
      <c r="AN48" s="100"/>
      <c r="AO48" s="100"/>
      <c r="AP48" s="101"/>
      <c r="AQ48" s="101"/>
      <c r="AR48" s="68"/>
      <c r="AS48" s="99"/>
      <c r="AT48" s="100"/>
      <c r="AU48" s="100"/>
      <c r="AV48" s="100"/>
      <c r="AW48" s="100"/>
      <c r="AX48" s="100"/>
      <c r="AY48" s="67"/>
    </row>
    <row r="49" spans="1:62" s="6" customFormat="1" ht="39.9" customHeight="1">
      <c r="A49" s="74">
        <v>35</v>
      </c>
      <c r="B49" s="207" t="s">
        <v>38</v>
      </c>
      <c r="C49" s="105">
        <v>5</v>
      </c>
      <c r="D49" s="97">
        <v>60</v>
      </c>
      <c r="E49" s="106"/>
      <c r="F49" s="98">
        <v>60</v>
      </c>
      <c r="G49" s="98"/>
      <c r="H49" s="98"/>
      <c r="I49" s="98"/>
      <c r="J49" s="99"/>
      <c r="K49" s="100"/>
      <c r="L49" s="100"/>
      <c r="M49" s="100"/>
      <c r="N49" s="101"/>
      <c r="O49" s="102"/>
      <c r="P49" s="68"/>
      <c r="Q49" s="99"/>
      <c r="R49" s="100"/>
      <c r="S49" s="100"/>
      <c r="T49" s="100"/>
      <c r="U49" s="101"/>
      <c r="V49" s="101"/>
      <c r="W49" s="103"/>
      <c r="X49" s="104"/>
      <c r="Y49" s="100"/>
      <c r="Z49" s="100"/>
      <c r="AA49" s="100"/>
      <c r="AB49" s="101"/>
      <c r="AC49" s="101"/>
      <c r="AD49" s="68"/>
      <c r="AE49" s="99"/>
      <c r="AF49" s="100"/>
      <c r="AG49" s="100"/>
      <c r="AH49" s="100"/>
      <c r="AI49" s="101"/>
      <c r="AJ49" s="101"/>
      <c r="AK49" s="103"/>
      <c r="AL49" s="104"/>
      <c r="AM49" s="100">
        <v>60</v>
      </c>
      <c r="AN49" s="100"/>
      <c r="AO49" s="100"/>
      <c r="AP49" s="101"/>
      <c r="AQ49" s="101" t="s">
        <v>105</v>
      </c>
      <c r="AR49" s="68">
        <v>5</v>
      </c>
      <c r="AS49" s="99"/>
      <c r="AT49" s="100"/>
      <c r="AU49" s="100"/>
      <c r="AV49" s="100"/>
      <c r="AW49" s="100"/>
      <c r="AX49" s="100"/>
      <c r="AY49" s="67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</row>
    <row r="50" spans="1:62" ht="39.9" customHeight="1">
      <c r="A50" s="74">
        <v>36</v>
      </c>
      <c r="B50" s="207" t="s">
        <v>39</v>
      </c>
      <c r="C50" s="105">
        <v>8</v>
      </c>
      <c r="D50" s="97">
        <v>120</v>
      </c>
      <c r="E50" s="98"/>
      <c r="F50" s="98"/>
      <c r="G50" s="98"/>
      <c r="H50" s="98">
        <v>120</v>
      </c>
      <c r="I50" s="98"/>
      <c r="J50" s="99"/>
      <c r="K50" s="100"/>
      <c r="L50" s="100"/>
      <c r="M50" s="100"/>
      <c r="N50" s="101"/>
      <c r="O50" s="102"/>
      <c r="P50" s="68"/>
      <c r="Q50" s="99"/>
      <c r="R50" s="100"/>
      <c r="S50" s="100"/>
      <c r="T50" s="100">
        <v>30</v>
      </c>
      <c r="U50" s="101"/>
      <c r="V50" s="101" t="s">
        <v>105</v>
      </c>
      <c r="W50" s="103">
        <v>2</v>
      </c>
      <c r="X50" s="104"/>
      <c r="Y50" s="100"/>
      <c r="Z50" s="100"/>
      <c r="AA50" s="100">
        <v>30</v>
      </c>
      <c r="AB50" s="101"/>
      <c r="AC50" s="101" t="s">
        <v>105</v>
      </c>
      <c r="AD50" s="68">
        <v>2</v>
      </c>
      <c r="AE50" s="99"/>
      <c r="AF50" s="100"/>
      <c r="AG50" s="100"/>
      <c r="AH50" s="100">
        <v>30</v>
      </c>
      <c r="AI50" s="101"/>
      <c r="AJ50" s="101" t="s">
        <v>105</v>
      </c>
      <c r="AK50" s="103">
        <v>2</v>
      </c>
      <c r="AL50" s="104"/>
      <c r="AM50" s="100"/>
      <c r="AN50" s="100"/>
      <c r="AO50" s="100">
        <v>30</v>
      </c>
      <c r="AP50" s="101"/>
      <c r="AQ50" s="101" t="s">
        <v>31</v>
      </c>
      <c r="AR50" s="68">
        <v>2</v>
      </c>
      <c r="AS50" s="99"/>
      <c r="AT50" s="100"/>
      <c r="AU50" s="100"/>
      <c r="AV50" s="100"/>
      <c r="AW50" s="100"/>
      <c r="AX50" s="100"/>
      <c r="AY50" s="67"/>
    </row>
    <row r="51" spans="1:62" ht="39.9" customHeight="1">
      <c r="A51" s="74">
        <v>37</v>
      </c>
      <c r="B51" s="208" t="s">
        <v>74</v>
      </c>
      <c r="C51" s="105">
        <v>22</v>
      </c>
      <c r="D51" s="97">
        <v>60</v>
      </c>
      <c r="E51" s="98"/>
      <c r="F51" s="98"/>
      <c r="G51" s="98"/>
      <c r="H51" s="98"/>
      <c r="I51" s="98">
        <v>60</v>
      </c>
      <c r="J51" s="99"/>
      <c r="K51" s="100"/>
      <c r="L51" s="100"/>
      <c r="M51" s="100"/>
      <c r="N51" s="101"/>
      <c r="O51" s="102"/>
      <c r="P51" s="68"/>
      <c r="Q51" s="99"/>
      <c r="R51" s="100"/>
      <c r="S51" s="100"/>
      <c r="T51" s="100"/>
      <c r="U51" s="101"/>
      <c r="V51" s="101"/>
      <c r="W51" s="103"/>
      <c r="X51" s="104"/>
      <c r="Y51" s="100"/>
      <c r="Z51" s="100"/>
      <c r="AA51" s="100"/>
      <c r="AB51" s="101"/>
      <c r="AC51" s="101"/>
      <c r="AD51" s="68"/>
      <c r="AE51" s="99"/>
      <c r="AF51" s="100"/>
      <c r="AG51" s="100"/>
      <c r="AH51" s="100"/>
      <c r="AI51" s="101">
        <v>15</v>
      </c>
      <c r="AJ51" s="101" t="s">
        <v>105</v>
      </c>
      <c r="AK51" s="103">
        <v>3</v>
      </c>
      <c r="AL51" s="104"/>
      <c r="AM51" s="100"/>
      <c r="AN51" s="100"/>
      <c r="AO51" s="100"/>
      <c r="AP51" s="101">
        <v>15</v>
      </c>
      <c r="AQ51" s="101" t="s">
        <v>105</v>
      </c>
      <c r="AR51" s="68">
        <v>3</v>
      </c>
      <c r="AS51" s="99"/>
      <c r="AT51" s="100"/>
      <c r="AU51" s="100"/>
      <c r="AV51" s="100"/>
      <c r="AW51" s="100">
        <v>30</v>
      </c>
      <c r="AX51" s="100" t="s">
        <v>105</v>
      </c>
      <c r="AY51" s="67">
        <v>16</v>
      </c>
    </row>
    <row r="52" spans="1:62" ht="39.9" customHeight="1">
      <c r="A52" s="74">
        <v>38</v>
      </c>
      <c r="B52" s="209" t="s">
        <v>40</v>
      </c>
      <c r="C52" s="105">
        <v>6</v>
      </c>
      <c r="D52" s="97">
        <v>60</v>
      </c>
      <c r="E52" s="98"/>
      <c r="F52" s="98">
        <v>60</v>
      </c>
      <c r="G52" s="98"/>
      <c r="H52" s="98"/>
      <c r="I52" s="98"/>
      <c r="J52" s="99"/>
      <c r="K52" s="100"/>
      <c r="L52" s="100"/>
      <c r="M52" s="100"/>
      <c r="N52" s="107"/>
      <c r="O52" s="102"/>
      <c r="P52" s="68"/>
      <c r="Q52" s="99"/>
      <c r="R52" s="100"/>
      <c r="S52" s="100"/>
      <c r="T52" s="100"/>
      <c r="U52" s="101"/>
      <c r="V52" s="101"/>
      <c r="W52" s="103"/>
      <c r="X52" s="104"/>
      <c r="Y52" s="100"/>
      <c r="Z52" s="100"/>
      <c r="AA52" s="100"/>
      <c r="AB52" s="101"/>
      <c r="AC52" s="101"/>
      <c r="AD52" s="68"/>
      <c r="AE52" s="99"/>
      <c r="AF52" s="100"/>
      <c r="AG52" s="100"/>
      <c r="AH52" s="100"/>
      <c r="AI52" s="101"/>
      <c r="AJ52" s="101"/>
      <c r="AK52" s="103"/>
      <c r="AL52" s="104"/>
      <c r="AM52" s="100">
        <v>30</v>
      </c>
      <c r="AN52" s="100"/>
      <c r="AO52" s="100"/>
      <c r="AP52" s="101"/>
      <c r="AQ52" s="101" t="s">
        <v>105</v>
      </c>
      <c r="AR52" s="68">
        <v>3</v>
      </c>
      <c r="AS52" s="99"/>
      <c r="AT52" s="100">
        <v>30</v>
      </c>
      <c r="AU52" s="100"/>
      <c r="AV52" s="100"/>
      <c r="AW52" s="100"/>
      <c r="AX52" s="100" t="s">
        <v>105</v>
      </c>
      <c r="AY52" s="67">
        <v>3</v>
      </c>
    </row>
    <row r="53" spans="1:62" ht="39.9" customHeight="1">
      <c r="A53" s="31">
        <v>39</v>
      </c>
      <c r="B53" s="202" t="s">
        <v>106</v>
      </c>
      <c r="C53" s="215">
        <v>3</v>
      </c>
      <c r="D53" s="216">
        <f>SUM(E53:I53)</f>
        <v>45</v>
      </c>
      <c r="E53" s="217">
        <f>SUM(J53,Q53,X53,AE53,AL53,AS53)</f>
        <v>45</v>
      </c>
      <c r="F53" s="217">
        <f>SUM(K53,R53,Y53,AF53,AM53,AT53)</f>
        <v>0</v>
      </c>
      <c r="G53" s="217">
        <f>SUM(L53,S53,Z53,AG53,AN53,AU53)</f>
        <v>0</v>
      </c>
      <c r="H53" s="217">
        <f>SUM(M53,T53,AA53,AH53,AO53,AV53)</f>
        <v>0</v>
      </c>
      <c r="I53" s="217">
        <f>SUM(N53,U53,AB53,AI53,AP53,AW53)</f>
        <v>0</v>
      </c>
      <c r="J53" s="218"/>
      <c r="K53" s="219"/>
      <c r="L53" s="219"/>
      <c r="M53" s="219"/>
      <c r="N53" s="57"/>
      <c r="O53" s="57"/>
      <c r="P53" s="220"/>
      <c r="Q53" s="218">
        <v>15</v>
      </c>
      <c r="R53" s="219"/>
      <c r="S53" s="219"/>
      <c r="T53" s="219"/>
      <c r="U53" s="57"/>
      <c r="V53" s="58" t="s">
        <v>105</v>
      </c>
      <c r="W53" s="221">
        <v>1</v>
      </c>
      <c r="X53" s="222">
        <v>15</v>
      </c>
      <c r="Y53" s="219"/>
      <c r="Z53" s="219"/>
      <c r="AA53" s="219"/>
      <c r="AB53" s="57"/>
      <c r="AC53" s="57" t="s">
        <v>105</v>
      </c>
      <c r="AD53" s="220">
        <v>1</v>
      </c>
      <c r="AE53" s="218">
        <v>15</v>
      </c>
      <c r="AF53" s="219"/>
      <c r="AG53" s="219"/>
      <c r="AH53" s="219"/>
      <c r="AI53" s="57"/>
      <c r="AJ53" s="58" t="s">
        <v>105</v>
      </c>
      <c r="AK53" s="221">
        <v>1</v>
      </c>
      <c r="AL53" s="222"/>
      <c r="AM53" s="219"/>
      <c r="AN53" s="219"/>
      <c r="AO53" s="219"/>
      <c r="AP53" s="57"/>
      <c r="AQ53" s="58"/>
      <c r="AR53" s="221"/>
      <c r="AS53" s="218"/>
      <c r="AT53" s="219"/>
      <c r="AU53" s="219"/>
      <c r="AV53" s="219"/>
      <c r="AW53" s="219"/>
      <c r="AX53" s="219"/>
      <c r="AY53" s="223"/>
    </row>
    <row r="54" spans="1:62" ht="35.1" customHeight="1" thickBot="1">
      <c r="A54" s="265" t="s">
        <v>77</v>
      </c>
      <c r="B54" s="266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7"/>
    </row>
    <row r="55" spans="1:62" ht="39.9" customHeight="1">
      <c r="A55" s="95">
        <v>40</v>
      </c>
      <c r="B55" s="210" t="s">
        <v>65</v>
      </c>
      <c r="C55" s="96">
        <v>1</v>
      </c>
      <c r="D55" s="99">
        <v>15</v>
      </c>
      <c r="E55" s="101">
        <v>15</v>
      </c>
      <c r="F55" s="104"/>
      <c r="G55" s="101"/>
      <c r="H55" s="101"/>
      <c r="I55" s="108"/>
      <c r="J55" s="109"/>
      <c r="K55" s="101"/>
      <c r="L55" s="101"/>
      <c r="M55" s="101"/>
      <c r="N55" s="101"/>
      <c r="O55" s="101"/>
      <c r="P55" s="67"/>
      <c r="Q55" s="110">
        <v>15</v>
      </c>
      <c r="R55" s="101"/>
      <c r="S55" s="101"/>
      <c r="T55" s="101"/>
      <c r="U55" s="101"/>
      <c r="V55" s="101" t="s">
        <v>105</v>
      </c>
      <c r="W55" s="103">
        <v>1</v>
      </c>
      <c r="X55" s="110"/>
      <c r="Y55" s="102"/>
      <c r="Z55" s="101"/>
      <c r="AA55" s="101"/>
      <c r="AB55" s="101"/>
      <c r="AC55" s="102"/>
      <c r="AD55" s="103"/>
      <c r="AE55" s="110"/>
      <c r="AF55" s="101"/>
      <c r="AG55" s="102"/>
      <c r="AH55" s="101"/>
      <c r="AI55" s="101"/>
      <c r="AJ55" s="111"/>
      <c r="AK55" s="112"/>
      <c r="AL55" s="110"/>
      <c r="AM55" s="101"/>
      <c r="AN55" s="102"/>
      <c r="AO55" s="101"/>
      <c r="AP55" s="101"/>
      <c r="AQ55" s="101"/>
      <c r="AR55" s="67"/>
      <c r="AS55" s="102"/>
      <c r="AT55" s="102"/>
      <c r="AU55" s="102"/>
      <c r="AV55" s="101"/>
      <c r="AW55" s="102"/>
      <c r="AX55" s="101"/>
      <c r="AY55" s="103"/>
    </row>
    <row r="56" spans="1:62" ht="39.9" customHeight="1">
      <c r="A56" s="74">
        <v>41</v>
      </c>
      <c r="B56" s="211" t="s">
        <v>66</v>
      </c>
      <c r="C56" s="113">
        <v>1</v>
      </c>
      <c r="D56" s="114">
        <v>15</v>
      </c>
      <c r="E56" s="115">
        <v>15</v>
      </c>
      <c r="F56" s="116"/>
      <c r="G56" s="115"/>
      <c r="H56" s="115"/>
      <c r="I56" s="117"/>
      <c r="J56" s="118"/>
      <c r="K56" s="115"/>
      <c r="L56" s="115"/>
      <c r="M56" s="115"/>
      <c r="N56" s="115"/>
      <c r="O56" s="115"/>
      <c r="P56" s="119"/>
      <c r="Q56" s="118">
        <v>15</v>
      </c>
      <c r="R56" s="115"/>
      <c r="S56" s="115"/>
      <c r="T56" s="115"/>
      <c r="U56" s="115"/>
      <c r="V56" s="115" t="s">
        <v>105</v>
      </c>
      <c r="W56" s="120">
        <v>1</v>
      </c>
      <c r="X56" s="118"/>
      <c r="Y56" s="121"/>
      <c r="Z56" s="115"/>
      <c r="AA56" s="115"/>
      <c r="AB56" s="115"/>
      <c r="AC56" s="121"/>
      <c r="AD56" s="119"/>
      <c r="AE56" s="118"/>
      <c r="AF56" s="115"/>
      <c r="AG56" s="121"/>
      <c r="AH56" s="115"/>
      <c r="AI56" s="115"/>
      <c r="AJ56" s="115"/>
      <c r="AK56" s="122"/>
      <c r="AL56" s="118"/>
      <c r="AM56" s="115"/>
      <c r="AN56" s="121"/>
      <c r="AO56" s="115"/>
      <c r="AP56" s="115"/>
      <c r="AQ56" s="115"/>
      <c r="AR56" s="122"/>
      <c r="AS56" s="121"/>
      <c r="AT56" s="121"/>
      <c r="AU56" s="121"/>
      <c r="AV56" s="115"/>
      <c r="AW56" s="121"/>
      <c r="AX56" s="115"/>
      <c r="AY56" s="119"/>
    </row>
    <row r="57" spans="1:62" ht="39.9" customHeight="1">
      <c r="A57" s="74">
        <v>42</v>
      </c>
      <c r="B57" s="212" t="s">
        <v>53</v>
      </c>
      <c r="C57" s="113">
        <v>3</v>
      </c>
      <c r="D57" s="123">
        <v>45</v>
      </c>
      <c r="E57" s="124"/>
      <c r="F57" s="125">
        <v>45</v>
      </c>
      <c r="G57" s="124"/>
      <c r="H57" s="124"/>
      <c r="I57" s="126"/>
      <c r="J57" s="127"/>
      <c r="K57" s="124"/>
      <c r="L57" s="124"/>
      <c r="M57" s="124"/>
      <c r="N57" s="124"/>
      <c r="O57" s="124"/>
      <c r="P57" s="120"/>
      <c r="Q57" s="127"/>
      <c r="R57" s="124"/>
      <c r="S57" s="124"/>
      <c r="T57" s="124"/>
      <c r="U57" s="124"/>
      <c r="V57" s="124"/>
      <c r="W57" s="120"/>
      <c r="X57" s="127"/>
      <c r="Y57" s="128">
        <v>30</v>
      </c>
      <c r="Z57" s="124"/>
      <c r="AA57" s="124"/>
      <c r="AB57" s="124"/>
      <c r="AC57" s="128" t="s">
        <v>105</v>
      </c>
      <c r="AD57" s="120">
        <v>2</v>
      </c>
      <c r="AE57" s="127"/>
      <c r="AF57" s="124">
        <v>15</v>
      </c>
      <c r="AG57" s="128"/>
      <c r="AH57" s="124"/>
      <c r="AI57" s="124"/>
      <c r="AJ57" s="124" t="s">
        <v>105</v>
      </c>
      <c r="AK57" s="129">
        <v>1</v>
      </c>
      <c r="AL57" s="127"/>
      <c r="AM57" s="124"/>
      <c r="AN57" s="128"/>
      <c r="AO57" s="124"/>
      <c r="AP57" s="124"/>
      <c r="AQ57" s="124"/>
      <c r="AR57" s="129"/>
      <c r="AS57" s="128"/>
      <c r="AT57" s="128"/>
      <c r="AU57" s="128"/>
      <c r="AV57" s="124"/>
      <c r="AW57" s="128"/>
      <c r="AX57" s="124"/>
      <c r="AY57" s="120"/>
    </row>
    <row r="58" spans="1:62" ht="39.9" customHeight="1">
      <c r="A58" s="31">
        <v>43</v>
      </c>
      <c r="B58" s="212" t="s">
        <v>54</v>
      </c>
      <c r="C58" s="113">
        <v>4</v>
      </c>
      <c r="D58" s="123">
        <v>60</v>
      </c>
      <c r="E58" s="124"/>
      <c r="F58" s="125">
        <v>60</v>
      </c>
      <c r="G58" s="124"/>
      <c r="H58" s="124"/>
      <c r="I58" s="130"/>
      <c r="J58" s="127"/>
      <c r="K58" s="124"/>
      <c r="L58" s="124"/>
      <c r="M58" s="124"/>
      <c r="N58" s="124"/>
      <c r="O58" s="124"/>
      <c r="P58" s="129"/>
      <c r="Q58" s="127"/>
      <c r="R58" s="124">
        <v>30</v>
      </c>
      <c r="S58" s="124"/>
      <c r="T58" s="124"/>
      <c r="U58" s="124"/>
      <c r="V58" s="124" t="s">
        <v>105</v>
      </c>
      <c r="W58" s="120">
        <v>2</v>
      </c>
      <c r="X58" s="127"/>
      <c r="Y58" s="128">
        <v>30</v>
      </c>
      <c r="Z58" s="124"/>
      <c r="AA58" s="124"/>
      <c r="AB58" s="124"/>
      <c r="AC58" s="128" t="s">
        <v>105</v>
      </c>
      <c r="AD58" s="120">
        <v>2</v>
      </c>
      <c r="AE58" s="127"/>
      <c r="AF58" s="124"/>
      <c r="AG58" s="128"/>
      <c r="AH58" s="124"/>
      <c r="AI58" s="124"/>
      <c r="AJ58" s="124"/>
      <c r="AK58" s="129"/>
      <c r="AL58" s="127"/>
      <c r="AM58" s="124"/>
      <c r="AN58" s="128"/>
      <c r="AO58" s="124"/>
      <c r="AP58" s="124"/>
      <c r="AQ58" s="124"/>
      <c r="AR58" s="129"/>
      <c r="AS58" s="128"/>
      <c r="AT58" s="128"/>
      <c r="AU58" s="128"/>
      <c r="AV58" s="124"/>
      <c r="AW58" s="128"/>
      <c r="AX58" s="124"/>
      <c r="AY58" s="129"/>
    </row>
    <row r="59" spans="1:62" ht="39.9" customHeight="1">
      <c r="A59" s="31">
        <v>44</v>
      </c>
      <c r="B59" s="212" t="s">
        <v>55</v>
      </c>
      <c r="C59" s="131">
        <v>4</v>
      </c>
      <c r="D59" s="114">
        <v>60</v>
      </c>
      <c r="E59" s="115"/>
      <c r="F59" s="116">
        <v>60</v>
      </c>
      <c r="G59" s="115"/>
      <c r="H59" s="132"/>
      <c r="I59" s="133"/>
      <c r="J59" s="118"/>
      <c r="K59" s="121"/>
      <c r="L59" s="115"/>
      <c r="M59" s="115"/>
      <c r="N59" s="115"/>
      <c r="O59" s="121"/>
      <c r="P59" s="119"/>
      <c r="Q59" s="118"/>
      <c r="R59" s="115">
        <v>30</v>
      </c>
      <c r="S59" s="115"/>
      <c r="T59" s="115"/>
      <c r="U59" s="115"/>
      <c r="V59" s="115" t="s">
        <v>105</v>
      </c>
      <c r="W59" s="119">
        <v>2</v>
      </c>
      <c r="X59" s="118"/>
      <c r="Y59" s="121">
        <v>30</v>
      </c>
      <c r="Z59" s="115"/>
      <c r="AA59" s="115"/>
      <c r="AB59" s="115"/>
      <c r="AC59" s="121" t="s">
        <v>105</v>
      </c>
      <c r="AD59" s="119">
        <v>2</v>
      </c>
      <c r="AE59" s="118"/>
      <c r="AF59" s="115"/>
      <c r="AG59" s="121"/>
      <c r="AH59" s="115"/>
      <c r="AI59" s="115"/>
      <c r="AJ59" s="115"/>
      <c r="AK59" s="122"/>
      <c r="AL59" s="118"/>
      <c r="AM59" s="115"/>
      <c r="AN59" s="121"/>
      <c r="AO59" s="115"/>
      <c r="AP59" s="115"/>
      <c r="AQ59" s="115"/>
      <c r="AR59" s="122"/>
      <c r="AS59" s="121"/>
      <c r="AT59" s="121"/>
      <c r="AU59" s="121"/>
      <c r="AV59" s="115"/>
      <c r="AW59" s="121"/>
      <c r="AX59" s="115"/>
      <c r="AY59" s="119"/>
    </row>
    <row r="60" spans="1:62" ht="39.9" customHeight="1">
      <c r="A60" s="31">
        <v>45</v>
      </c>
      <c r="B60" s="212" t="s">
        <v>56</v>
      </c>
      <c r="C60" s="113">
        <v>2</v>
      </c>
      <c r="D60" s="123">
        <v>30</v>
      </c>
      <c r="E60" s="124"/>
      <c r="F60" s="125">
        <v>30</v>
      </c>
      <c r="G60" s="124"/>
      <c r="H60" s="134"/>
      <c r="I60" s="135"/>
      <c r="J60" s="127"/>
      <c r="K60" s="128"/>
      <c r="L60" s="124"/>
      <c r="M60" s="124"/>
      <c r="N60" s="124"/>
      <c r="O60" s="128"/>
      <c r="P60" s="120"/>
      <c r="Q60" s="127"/>
      <c r="R60" s="124">
        <v>30</v>
      </c>
      <c r="S60" s="124"/>
      <c r="T60" s="124"/>
      <c r="U60" s="124"/>
      <c r="V60" s="124" t="s">
        <v>105</v>
      </c>
      <c r="W60" s="120">
        <v>2</v>
      </c>
      <c r="X60" s="127"/>
      <c r="Y60" s="128"/>
      <c r="Z60" s="124"/>
      <c r="AA60" s="124"/>
      <c r="AB60" s="124"/>
      <c r="AC60" s="128"/>
      <c r="AD60" s="120"/>
      <c r="AE60" s="127"/>
      <c r="AF60" s="124"/>
      <c r="AG60" s="128"/>
      <c r="AH60" s="124"/>
      <c r="AI60" s="124"/>
      <c r="AJ60" s="124"/>
      <c r="AK60" s="129"/>
      <c r="AL60" s="127"/>
      <c r="AM60" s="124"/>
      <c r="AN60" s="128"/>
      <c r="AO60" s="124"/>
      <c r="AP60" s="124"/>
      <c r="AQ60" s="124"/>
      <c r="AR60" s="129"/>
      <c r="AS60" s="128"/>
      <c r="AT60" s="128"/>
      <c r="AU60" s="128"/>
      <c r="AV60" s="124"/>
      <c r="AW60" s="128"/>
      <c r="AX60" s="124"/>
      <c r="AY60" s="120"/>
    </row>
    <row r="61" spans="1:62" ht="39.9" customHeight="1">
      <c r="A61" s="31">
        <v>46</v>
      </c>
      <c r="B61" s="212" t="s">
        <v>57</v>
      </c>
      <c r="C61" s="113">
        <v>3</v>
      </c>
      <c r="D61" s="123">
        <v>45</v>
      </c>
      <c r="E61" s="124"/>
      <c r="F61" s="125">
        <v>45</v>
      </c>
      <c r="G61" s="124"/>
      <c r="H61" s="134"/>
      <c r="I61" s="135"/>
      <c r="J61" s="127"/>
      <c r="K61" s="128"/>
      <c r="L61" s="124"/>
      <c r="M61" s="124"/>
      <c r="N61" s="124"/>
      <c r="O61" s="128"/>
      <c r="P61" s="120"/>
      <c r="Q61" s="127"/>
      <c r="R61" s="124"/>
      <c r="S61" s="124"/>
      <c r="T61" s="124"/>
      <c r="U61" s="124"/>
      <c r="V61" s="124"/>
      <c r="W61" s="120"/>
      <c r="X61" s="127"/>
      <c r="Y61" s="128">
        <v>30</v>
      </c>
      <c r="Z61" s="124"/>
      <c r="AA61" s="124"/>
      <c r="AB61" s="124"/>
      <c r="AC61" s="124" t="s">
        <v>105</v>
      </c>
      <c r="AD61" s="120">
        <v>2</v>
      </c>
      <c r="AE61" s="127"/>
      <c r="AF61" s="124">
        <v>15</v>
      </c>
      <c r="AG61" s="128"/>
      <c r="AH61" s="124"/>
      <c r="AI61" s="124"/>
      <c r="AJ61" s="124" t="s">
        <v>105</v>
      </c>
      <c r="AK61" s="120">
        <v>1</v>
      </c>
      <c r="AL61" s="127"/>
      <c r="AM61" s="124"/>
      <c r="AN61" s="128"/>
      <c r="AO61" s="124"/>
      <c r="AP61" s="124"/>
      <c r="AQ61" s="124"/>
      <c r="AR61" s="120"/>
      <c r="AS61" s="127"/>
      <c r="AT61" s="128"/>
      <c r="AU61" s="128"/>
      <c r="AV61" s="124"/>
      <c r="AW61" s="128"/>
      <c r="AX61" s="124"/>
      <c r="AY61" s="120"/>
    </row>
    <row r="62" spans="1:62" s="10" customFormat="1" ht="39.9" customHeight="1">
      <c r="A62" s="31">
        <v>47</v>
      </c>
      <c r="B62" s="212" t="s">
        <v>58</v>
      </c>
      <c r="C62" s="113">
        <v>1</v>
      </c>
      <c r="D62" s="123">
        <v>15</v>
      </c>
      <c r="E62" s="124"/>
      <c r="F62" s="125">
        <v>15</v>
      </c>
      <c r="G62" s="124"/>
      <c r="H62" s="134"/>
      <c r="I62" s="135"/>
      <c r="J62" s="127"/>
      <c r="K62" s="124"/>
      <c r="L62" s="124"/>
      <c r="M62" s="124"/>
      <c r="N62" s="124"/>
      <c r="O62" s="124"/>
      <c r="P62" s="120"/>
      <c r="Q62" s="127"/>
      <c r="R62" s="124"/>
      <c r="S62" s="128"/>
      <c r="T62" s="128"/>
      <c r="U62" s="128"/>
      <c r="V62" s="124"/>
      <c r="W62" s="120"/>
      <c r="X62" s="127"/>
      <c r="Y62" s="124"/>
      <c r="Z62" s="128"/>
      <c r="AA62" s="124"/>
      <c r="AB62" s="128"/>
      <c r="AC62" s="124"/>
      <c r="AD62" s="120"/>
      <c r="AE62" s="127"/>
      <c r="AF62" s="128">
        <v>15</v>
      </c>
      <c r="AG62" s="128"/>
      <c r="AH62" s="128"/>
      <c r="AI62" s="124"/>
      <c r="AJ62" s="124" t="s">
        <v>105</v>
      </c>
      <c r="AK62" s="120">
        <v>1</v>
      </c>
      <c r="AL62" s="127"/>
      <c r="AM62" s="124"/>
      <c r="AN62" s="124"/>
      <c r="AO62" s="124"/>
      <c r="AP62" s="124"/>
      <c r="AQ62" s="124"/>
      <c r="AR62" s="120"/>
      <c r="AS62" s="127"/>
      <c r="AT62" s="124"/>
      <c r="AU62" s="124"/>
      <c r="AV62" s="124"/>
      <c r="AW62" s="124"/>
      <c r="AX62" s="125"/>
      <c r="AY62" s="12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</row>
    <row r="63" spans="1:62" ht="39.9" customHeight="1">
      <c r="A63" s="31">
        <v>48</v>
      </c>
      <c r="B63" s="212" t="s">
        <v>59</v>
      </c>
      <c r="C63" s="105">
        <v>1</v>
      </c>
      <c r="D63" s="99">
        <v>15</v>
      </c>
      <c r="E63" s="101"/>
      <c r="F63" s="104">
        <v>15</v>
      </c>
      <c r="G63" s="101"/>
      <c r="H63" s="100"/>
      <c r="I63" s="136"/>
      <c r="J63" s="110"/>
      <c r="K63" s="101"/>
      <c r="L63" s="101"/>
      <c r="M63" s="101"/>
      <c r="N63" s="101"/>
      <c r="O63" s="101"/>
      <c r="P63" s="103"/>
      <c r="Q63" s="110"/>
      <c r="R63" s="101"/>
      <c r="S63" s="102"/>
      <c r="T63" s="102"/>
      <c r="U63" s="102"/>
      <c r="V63" s="101"/>
      <c r="W63" s="103"/>
      <c r="X63" s="110"/>
      <c r="Y63" s="101"/>
      <c r="Z63" s="102"/>
      <c r="AA63" s="101"/>
      <c r="AB63" s="102"/>
      <c r="AC63" s="101"/>
      <c r="AD63" s="103"/>
      <c r="AE63" s="110"/>
      <c r="AF63" s="102">
        <v>15</v>
      </c>
      <c r="AG63" s="102"/>
      <c r="AH63" s="102"/>
      <c r="AI63" s="101"/>
      <c r="AJ63" s="101" t="s">
        <v>105</v>
      </c>
      <c r="AK63" s="103">
        <v>1</v>
      </c>
      <c r="AL63" s="110"/>
      <c r="AM63" s="101"/>
      <c r="AN63" s="101"/>
      <c r="AO63" s="101"/>
      <c r="AP63" s="101"/>
      <c r="AQ63" s="101"/>
      <c r="AR63" s="103"/>
      <c r="AS63" s="110"/>
      <c r="AT63" s="101"/>
      <c r="AU63" s="101"/>
      <c r="AV63" s="101"/>
      <c r="AW63" s="101"/>
      <c r="AX63" s="104"/>
      <c r="AY63" s="67"/>
    </row>
    <row r="64" spans="1:62" s="6" customFormat="1" ht="39.9" customHeight="1">
      <c r="A64" s="31">
        <v>49</v>
      </c>
      <c r="B64" s="212" t="s">
        <v>60</v>
      </c>
      <c r="C64" s="113">
        <v>2</v>
      </c>
      <c r="D64" s="123">
        <v>30</v>
      </c>
      <c r="E64" s="124"/>
      <c r="F64" s="125">
        <v>30</v>
      </c>
      <c r="G64" s="124"/>
      <c r="H64" s="134"/>
      <c r="I64" s="135"/>
      <c r="J64" s="127"/>
      <c r="K64" s="124"/>
      <c r="L64" s="124"/>
      <c r="M64" s="124"/>
      <c r="N64" s="124"/>
      <c r="O64" s="124"/>
      <c r="P64" s="120"/>
      <c r="Q64" s="127"/>
      <c r="R64" s="124"/>
      <c r="S64" s="128"/>
      <c r="T64" s="128"/>
      <c r="U64" s="128"/>
      <c r="V64" s="124"/>
      <c r="W64" s="120"/>
      <c r="X64" s="127"/>
      <c r="Y64" s="124"/>
      <c r="Z64" s="128"/>
      <c r="AA64" s="124"/>
      <c r="AB64" s="128"/>
      <c r="AC64" s="124"/>
      <c r="AD64" s="120"/>
      <c r="AE64" s="127"/>
      <c r="AF64" s="128">
        <v>30</v>
      </c>
      <c r="AG64" s="128"/>
      <c r="AH64" s="128"/>
      <c r="AI64" s="124"/>
      <c r="AJ64" s="124" t="s">
        <v>105</v>
      </c>
      <c r="AK64" s="120">
        <v>2</v>
      </c>
      <c r="AL64" s="127"/>
      <c r="AM64" s="124"/>
      <c r="AN64" s="124"/>
      <c r="AO64" s="124"/>
      <c r="AP64" s="124"/>
      <c r="AQ64" s="124"/>
      <c r="AR64" s="120"/>
      <c r="AS64" s="127"/>
      <c r="AT64" s="124"/>
      <c r="AU64" s="124"/>
      <c r="AV64" s="124"/>
      <c r="AW64" s="124"/>
      <c r="AX64" s="125"/>
      <c r="AY64" s="129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</row>
    <row r="65" spans="1:62" ht="39.9" customHeight="1">
      <c r="A65" s="31">
        <v>50</v>
      </c>
      <c r="B65" s="212" t="s">
        <v>61</v>
      </c>
      <c r="C65" s="131">
        <v>3</v>
      </c>
      <c r="D65" s="137">
        <v>30</v>
      </c>
      <c r="E65" s="138"/>
      <c r="F65" s="139">
        <v>30</v>
      </c>
      <c r="G65" s="138"/>
      <c r="H65" s="140"/>
      <c r="I65" s="141"/>
      <c r="J65" s="142"/>
      <c r="K65" s="138"/>
      <c r="L65" s="138"/>
      <c r="M65" s="138"/>
      <c r="N65" s="138"/>
      <c r="O65" s="138"/>
      <c r="P65" s="143"/>
      <c r="Q65" s="142"/>
      <c r="R65" s="138"/>
      <c r="S65" s="144"/>
      <c r="T65" s="144"/>
      <c r="U65" s="144"/>
      <c r="V65" s="138"/>
      <c r="W65" s="143"/>
      <c r="X65" s="142"/>
      <c r="Y65" s="138"/>
      <c r="Z65" s="144"/>
      <c r="AA65" s="138"/>
      <c r="AB65" s="144"/>
      <c r="AC65" s="138"/>
      <c r="AD65" s="143"/>
      <c r="AE65" s="142"/>
      <c r="AF65" s="144"/>
      <c r="AG65" s="144"/>
      <c r="AH65" s="144"/>
      <c r="AI65" s="138"/>
      <c r="AJ65" s="138"/>
      <c r="AK65" s="143"/>
      <c r="AL65" s="142"/>
      <c r="AM65" s="138">
        <v>30</v>
      </c>
      <c r="AN65" s="138"/>
      <c r="AO65" s="138"/>
      <c r="AP65" s="138"/>
      <c r="AQ65" s="138" t="s">
        <v>105</v>
      </c>
      <c r="AR65" s="143">
        <v>3</v>
      </c>
      <c r="AS65" s="142"/>
      <c r="AT65" s="138"/>
      <c r="AU65" s="138"/>
      <c r="AV65" s="138"/>
      <c r="AW65" s="138"/>
      <c r="AX65" s="139"/>
      <c r="AY65" s="145"/>
    </row>
    <row r="66" spans="1:62" ht="39.9" customHeight="1">
      <c r="A66" s="31">
        <f t="shared" ref="A66:A68" si="2">A65+1</f>
        <v>51</v>
      </c>
      <c r="B66" s="212" t="s">
        <v>62</v>
      </c>
      <c r="C66" s="131">
        <v>3</v>
      </c>
      <c r="D66" s="137">
        <v>30</v>
      </c>
      <c r="E66" s="138"/>
      <c r="F66" s="139">
        <v>30</v>
      </c>
      <c r="G66" s="138"/>
      <c r="H66" s="140"/>
      <c r="I66" s="141"/>
      <c r="J66" s="142"/>
      <c r="K66" s="138"/>
      <c r="L66" s="138"/>
      <c r="M66" s="138"/>
      <c r="N66" s="138"/>
      <c r="O66" s="138"/>
      <c r="P66" s="143"/>
      <c r="Q66" s="142"/>
      <c r="R66" s="138"/>
      <c r="S66" s="144"/>
      <c r="T66" s="144"/>
      <c r="U66" s="144"/>
      <c r="V66" s="138"/>
      <c r="W66" s="143"/>
      <c r="X66" s="142"/>
      <c r="Y66" s="138"/>
      <c r="Z66" s="144"/>
      <c r="AA66" s="138"/>
      <c r="AB66" s="144"/>
      <c r="AC66" s="138"/>
      <c r="AD66" s="143"/>
      <c r="AE66" s="142"/>
      <c r="AF66" s="144"/>
      <c r="AG66" s="144"/>
      <c r="AH66" s="144"/>
      <c r="AI66" s="138"/>
      <c r="AJ66" s="138"/>
      <c r="AK66" s="143"/>
      <c r="AL66" s="142"/>
      <c r="AM66" s="138">
        <v>30</v>
      </c>
      <c r="AN66" s="138"/>
      <c r="AO66" s="138"/>
      <c r="AP66" s="138"/>
      <c r="AQ66" s="138" t="s">
        <v>105</v>
      </c>
      <c r="AR66" s="143">
        <v>3</v>
      </c>
      <c r="AS66" s="142"/>
      <c r="AT66" s="138"/>
      <c r="AU66" s="138"/>
      <c r="AV66" s="138"/>
      <c r="AW66" s="138"/>
      <c r="AX66" s="139"/>
      <c r="AY66" s="145"/>
    </row>
    <row r="67" spans="1:62" ht="39.9" customHeight="1">
      <c r="A67" s="31">
        <f t="shared" si="2"/>
        <v>52</v>
      </c>
      <c r="B67" s="212" t="s">
        <v>63</v>
      </c>
      <c r="C67" s="131">
        <v>3</v>
      </c>
      <c r="D67" s="137">
        <v>30</v>
      </c>
      <c r="E67" s="138"/>
      <c r="F67" s="139">
        <v>30</v>
      </c>
      <c r="G67" s="138"/>
      <c r="H67" s="140"/>
      <c r="I67" s="141"/>
      <c r="J67" s="142"/>
      <c r="K67" s="138"/>
      <c r="L67" s="138"/>
      <c r="M67" s="138"/>
      <c r="N67" s="138"/>
      <c r="O67" s="138"/>
      <c r="P67" s="143"/>
      <c r="Q67" s="142"/>
      <c r="R67" s="138"/>
      <c r="S67" s="144"/>
      <c r="T67" s="144"/>
      <c r="U67" s="144"/>
      <c r="V67" s="138"/>
      <c r="W67" s="143"/>
      <c r="X67" s="142"/>
      <c r="Y67" s="138"/>
      <c r="Z67" s="144"/>
      <c r="AA67" s="138"/>
      <c r="AB67" s="144"/>
      <c r="AC67" s="138"/>
      <c r="AD67" s="143"/>
      <c r="AE67" s="142"/>
      <c r="AF67" s="144"/>
      <c r="AG67" s="144"/>
      <c r="AH67" s="144"/>
      <c r="AI67" s="138"/>
      <c r="AJ67" s="138"/>
      <c r="AK67" s="143"/>
      <c r="AL67" s="142"/>
      <c r="AM67" s="138">
        <v>30</v>
      </c>
      <c r="AN67" s="138"/>
      <c r="AO67" s="138"/>
      <c r="AP67" s="138"/>
      <c r="AQ67" s="138" t="s">
        <v>105</v>
      </c>
      <c r="AR67" s="143">
        <v>3</v>
      </c>
      <c r="AS67" s="142"/>
      <c r="AT67" s="138"/>
      <c r="AU67" s="138"/>
      <c r="AV67" s="138"/>
      <c r="AW67" s="138"/>
      <c r="AX67" s="139"/>
      <c r="AY67" s="145"/>
    </row>
    <row r="68" spans="1:62" ht="39.9" customHeight="1" thickBot="1">
      <c r="A68" s="146">
        <f t="shared" si="2"/>
        <v>53</v>
      </c>
      <c r="B68" s="213" t="s">
        <v>64</v>
      </c>
      <c r="C68" s="147">
        <v>3</v>
      </c>
      <c r="D68" s="148">
        <v>30</v>
      </c>
      <c r="E68" s="149"/>
      <c r="F68" s="150">
        <v>30</v>
      </c>
      <c r="G68" s="149"/>
      <c r="H68" s="151"/>
      <c r="I68" s="152"/>
      <c r="J68" s="153"/>
      <c r="K68" s="149"/>
      <c r="L68" s="149"/>
      <c r="M68" s="149"/>
      <c r="N68" s="149"/>
      <c r="O68" s="149"/>
      <c r="P68" s="154"/>
      <c r="Q68" s="153"/>
      <c r="R68" s="149"/>
      <c r="S68" s="155"/>
      <c r="T68" s="155"/>
      <c r="U68" s="155"/>
      <c r="V68" s="149"/>
      <c r="W68" s="154"/>
      <c r="X68" s="153"/>
      <c r="Y68" s="149"/>
      <c r="Z68" s="155"/>
      <c r="AA68" s="149"/>
      <c r="AB68" s="155"/>
      <c r="AC68" s="149"/>
      <c r="AD68" s="154"/>
      <c r="AE68" s="153"/>
      <c r="AF68" s="155"/>
      <c r="AG68" s="155"/>
      <c r="AH68" s="155"/>
      <c r="AI68" s="149"/>
      <c r="AJ68" s="149"/>
      <c r="AK68" s="154"/>
      <c r="AL68" s="153"/>
      <c r="AM68" s="149"/>
      <c r="AN68" s="149"/>
      <c r="AO68" s="149"/>
      <c r="AP68" s="149"/>
      <c r="AQ68" s="149"/>
      <c r="AR68" s="154"/>
      <c r="AS68" s="153"/>
      <c r="AT68" s="149">
        <v>30</v>
      </c>
      <c r="AU68" s="149"/>
      <c r="AV68" s="149"/>
      <c r="AW68" s="149"/>
      <c r="AX68" s="149" t="s">
        <v>31</v>
      </c>
      <c r="AY68" s="156">
        <v>3</v>
      </c>
    </row>
    <row r="69" spans="1:62" ht="35.1" customHeight="1" thickBot="1">
      <c r="A69" s="270" t="s">
        <v>78</v>
      </c>
      <c r="B69" s="271"/>
      <c r="C69" s="271"/>
      <c r="D69" s="271"/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  <c r="X69" s="271"/>
      <c r="Y69" s="271"/>
      <c r="Z69" s="271"/>
      <c r="AA69" s="271"/>
      <c r="AB69" s="271"/>
      <c r="AC69" s="271"/>
      <c r="AD69" s="271"/>
      <c r="AE69" s="271"/>
      <c r="AF69" s="271"/>
      <c r="AG69" s="271"/>
      <c r="AH69" s="271"/>
      <c r="AI69" s="271"/>
      <c r="AJ69" s="271"/>
      <c r="AK69" s="271"/>
      <c r="AL69" s="271"/>
      <c r="AM69" s="271"/>
      <c r="AN69" s="271"/>
      <c r="AO69" s="271"/>
      <c r="AP69" s="271"/>
      <c r="AQ69" s="271"/>
      <c r="AR69" s="271"/>
      <c r="AS69" s="271"/>
      <c r="AT69" s="271"/>
      <c r="AU69" s="271"/>
      <c r="AV69" s="271"/>
      <c r="AW69" s="271"/>
      <c r="AX69" s="271"/>
      <c r="AY69" s="272"/>
    </row>
    <row r="70" spans="1:62" ht="39.9" customHeight="1">
      <c r="A70" s="74">
        <f>A68+1</f>
        <v>54</v>
      </c>
      <c r="B70" s="214" t="s">
        <v>79</v>
      </c>
      <c r="C70" s="96">
        <v>1</v>
      </c>
      <c r="D70" s="157">
        <v>15</v>
      </c>
      <c r="E70" s="158">
        <v>15</v>
      </c>
      <c r="F70" s="97"/>
      <c r="G70" s="158"/>
      <c r="H70" s="158"/>
      <c r="I70" s="97"/>
      <c r="J70" s="109"/>
      <c r="K70" s="101"/>
      <c r="L70" s="101"/>
      <c r="M70" s="101"/>
      <c r="N70" s="101"/>
      <c r="O70" s="101"/>
      <c r="P70" s="67"/>
      <c r="Q70" s="110">
        <v>15</v>
      </c>
      <c r="R70" s="101"/>
      <c r="S70" s="101"/>
      <c r="T70" s="101"/>
      <c r="U70" s="101"/>
      <c r="V70" s="101" t="s">
        <v>105</v>
      </c>
      <c r="W70" s="103">
        <v>1</v>
      </c>
      <c r="X70" s="110"/>
      <c r="Y70" s="102"/>
      <c r="Z70" s="101"/>
      <c r="AA70" s="101"/>
      <c r="AB70" s="101"/>
      <c r="AC70" s="102"/>
      <c r="AD70" s="103"/>
      <c r="AE70" s="110"/>
      <c r="AF70" s="101"/>
      <c r="AG70" s="102"/>
      <c r="AH70" s="101"/>
      <c r="AI70" s="101"/>
      <c r="AJ70" s="111"/>
      <c r="AK70" s="112"/>
      <c r="AL70" s="110"/>
      <c r="AM70" s="101"/>
      <c r="AN70" s="102"/>
      <c r="AO70" s="101"/>
      <c r="AP70" s="101"/>
      <c r="AQ70" s="101"/>
      <c r="AR70" s="67"/>
      <c r="AS70" s="102"/>
      <c r="AT70" s="102"/>
      <c r="AU70" s="102"/>
      <c r="AV70" s="101"/>
      <c r="AW70" s="102"/>
      <c r="AX70" s="101"/>
      <c r="AY70" s="103"/>
    </row>
    <row r="71" spans="1:62" ht="39.9" customHeight="1">
      <c r="A71" s="74">
        <v>55</v>
      </c>
      <c r="B71" s="211" t="s">
        <v>80</v>
      </c>
      <c r="C71" s="113">
        <v>1</v>
      </c>
      <c r="D71" s="159">
        <v>15</v>
      </c>
      <c r="E71" s="160">
        <v>15</v>
      </c>
      <c r="F71" s="161"/>
      <c r="G71" s="160"/>
      <c r="H71" s="160"/>
      <c r="I71" s="161"/>
      <c r="J71" s="118"/>
      <c r="K71" s="115"/>
      <c r="L71" s="115"/>
      <c r="M71" s="115"/>
      <c r="N71" s="115"/>
      <c r="O71" s="115"/>
      <c r="P71" s="119"/>
      <c r="Q71" s="118">
        <v>15</v>
      </c>
      <c r="R71" s="115"/>
      <c r="S71" s="115"/>
      <c r="T71" s="115"/>
      <c r="U71" s="115"/>
      <c r="V71" s="115" t="s">
        <v>105</v>
      </c>
      <c r="W71" s="120">
        <v>1</v>
      </c>
      <c r="X71" s="118"/>
      <c r="Y71" s="121"/>
      <c r="Z71" s="115"/>
      <c r="AA71" s="115"/>
      <c r="AB71" s="115"/>
      <c r="AC71" s="121"/>
      <c r="AD71" s="119"/>
      <c r="AE71" s="118"/>
      <c r="AF71" s="115"/>
      <c r="AG71" s="121"/>
      <c r="AH71" s="115"/>
      <c r="AI71" s="115"/>
      <c r="AJ71" s="115"/>
      <c r="AK71" s="122"/>
      <c r="AL71" s="118"/>
      <c r="AM71" s="115"/>
      <c r="AN71" s="121"/>
      <c r="AO71" s="115"/>
      <c r="AP71" s="115"/>
      <c r="AQ71" s="115"/>
      <c r="AR71" s="122"/>
      <c r="AS71" s="121"/>
      <c r="AT71" s="121"/>
      <c r="AU71" s="121"/>
      <c r="AV71" s="115"/>
      <c r="AW71" s="121"/>
      <c r="AX71" s="115"/>
      <c r="AY71" s="119"/>
    </row>
    <row r="72" spans="1:62" ht="39.9" customHeight="1">
      <c r="A72" s="74">
        <v>56</v>
      </c>
      <c r="B72" s="212" t="s">
        <v>81</v>
      </c>
      <c r="C72" s="113">
        <v>3</v>
      </c>
      <c r="D72" s="162">
        <v>45</v>
      </c>
      <c r="E72" s="163"/>
      <c r="F72" s="164">
        <v>45</v>
      </c>
      <c r="G72" s="163"/>
      <c r="H72" s="163"/>
      <c r="I72" s="164"/>
      <c r="J72" s="127"/>
      <c r="K72" s="124"/>
      <c r="L72" s="124"/>
      <c r="M72" s="124"/>
      <c r="N72" s="124"/>
      <c r="O72" s="124"/>
      <c r="P72" s="120"/>
      <c r="Q72" s="127"/>
      <c r="R72" s="124"/>
      <c r="S72" s="124"/>
      <c r="T72" s="124"/>
      <c r="U72" s="124"/>
      <c r="V72" s="124"/>
      <c r="W72" s="120"/>
      <c r="X72" s="127"/>
      <c r="Y72" s="128">
        <v>30</v>
      </c>
      <c r="Z72" s="124"/>
      <c r="AA72" s="124"/>
      <c r="AB72" s="124"/>
      <c r="AC72" s="128" t="s">
        <v>105</v>
      </c>
      <c r="AD72" s="120">
        <v>2</v>
      </c>
      <c r="AE72" s="127"/>
      <c r="AF72" s="124">
        <v>15</v>
      </c>
      <c r="AG72" s="128"/>
      <c r="AH72" s="124"/>
      <c r="AI72" s="124"/>
      <c r="AJ72" s="124" t="s">
        <v>105</v>
      </c>
      <c r="AK72" s="129">
        <v>1</v>
      </c>
      <c r="AL72" s="127"/>
      <c r="AM72" s="124"/>
      <c r="AN72" s="128"/>
      <c r="AO72" s="124"/>
      <c r="AP72" s="124"/>
      <c r="AQ72" s="124"/>
      <c r="AR72" s="129"/>
      <c r="AS72" s="128"/>
      <c r="AT72" s="128"/>
      <c r="AU72" s="128"/>
      <c r="AV72" s="124"/>
      <c r="AW72" s="128"/>
      <c r="AX72" s="124"/>
      <c r="AY72" s="120"/>
    </row>
    <row r="73" spans="1:62" ht="39.9" customHeight="1">
      <c r="A73" s="31">
        <v>57</v>
      </c>
      <c r="B73" s="212" t="s">
        <v>82</v>
      </c>
      <c r="C73" s="113">
        <v>4</v>
      </c>
      <c r="D73" s="162">
        <v>60</v>
      </c>
      <c r="E73" s="163"/>
      <c r="F73" s="164">
        <v>60</v>
      </c>
      <c r="G73" s="163"/>
      <c r="H73" s="163"/>
      <c r="I73" s="165"/>
      <c r="J73" s="127"/>
      <c r="K73" s="124"/>
      <c r="L73" s="124"/>
      <c r="M73" s="124"/>
      <c r="N73" s="124"/>
      <c r="O73" s="124"/>
      <c r="P73" s="129"/>
      <c r="Q73" s="127"/>
      <c r="R73" s="124">
        <v>30</v>
      </c>
      <c r="S73" s="124"/>
      <c r="T73" s="124"/>
      <c r="U73" s="124"/>
      <c r="V73" s="124" t="s">
        <v>105</v>
      </c>
      <c r="W73" s="120">
        <v>2</v>
      </c>
      <c r="X73" s="127"/>
      <c r="Y73" s="128">
        <v>30</v>
      </c>
      <c r="Z73" s="124"/>
      <c r="AA73" s="124"/>
      <c r="AB73" s="124"/>
      <c r="AC73" s="128" t="s">
        <v>105</v>
      </c>
      <c r="AD73" s="120">
        <v>2</v>
      </c>
      <c r="AE73" s="127"/>
      <c r="AF73" s="124"/>
      <c r="AG73" s="128"/>
      <c r="AH73" s="124"/>
      <c r="AI73" s="124"/>
      <c r="AJ73" s="124"/>
      <c r="AK73" s="129"/>
      <c r="AL73" s="127"/>
      <c r="AM73" s="124"/>
      <c r="AN73" s="128"/>
      <c r="AO73" s="124"/>
      <c r="AP73" s="124"/>
      <c r="AQ73" s="124"/>
      <c r="AR73" s="129"/>
      <c r="AS73" s="128"/>
      <c r="AT73" s="128"/>
      <c r="AU73" s="128"/>
      <c r="AV73" s="124"/>
      <c r="AW73" s="128"/>
      <c r="AX73" s="124"/>
      <c r="AY73" s="129"/>
    </row>
    <row r="74" spans="1:62" ht="39.9" customHeight="1">
      <c r="A74" s="31">
        <v>58</v>
      </c>
      <c r="B74" s="212" t="s">
        <v>83</v>
      </c>
      <c r="C74" s="131">
        <v>4</v>
      </c>
      <c r="D74" s="159">
        <v>60</v>
      </c>
      <c r="E74" s="160"/>
      <c r="F74" s="161">
        <v>60</v>
      </c>
      <c r="G74" s="160"/>
      <c r="H74" s="166"/>
      <c r="I74" s="167"/>
      <c r="J74" s="118"/>
      <c r="K74" s="121"/>
      <c r="L74" s="115"/>
      <c r="M74" s="115"/>
      <c r="N74" s="115"/>
      <c r="O74" s="121"/>
      <c r="P74" s="119"/>
      <c r="Q74" s="118"/>
      <c r="R74" s="115">
        <v>30</v>
      </c>
      <c r="S74" s="115"/>
      <c r="T74" s="115"/>
      <c r="U74" s="115"/>
      <c r="V74" s="115" t="s">
        <v>105</v>
      </c>
      <c r="W74" s="119">
        <v>2</v>
      </c>
      <c r="X74" s="118"/>
      <c r="Y74" s="121">
        <v>30</v>
      </c>
      <c r="Z74" s="115"/>
      <c r="AA74" s="115"/>
      <c r="AB74" s="115"/>
      <c r="AC74" s="121" t="s">
        <v>105</v>
      </c>
      <c r="AD74" s="119">
        <v>2</v>
      </c>
      <c r="AE74" s="118"/>
      <c r="AF74" s="115"/>
      <c r="AG74" s="121"/>
      <c r="AH74" s="115"/>
      <c r="AI74" s="115"/>
      <c r="AJ74" s="115"/>
      <c r="AK74" s="122"/>
      <c r="AL74" s="118"/>
      <c r="AM74" s="115"/>
      <c r="AN74" s="121"/>
      <c r="AO74" s="115"/>
      <c r="AP74" s="115"/>
      <c r="AQ74" s="115"/>
      <c r="AR74" s="122"/>
      <c r="AS74" s="121"/>
      <c r="AT74" s="121"/>
      <c r="AU74" s="121"/>
      <c r="AV74" s="115"/>
      <c r="AW74" s="121"/>
      <c r="AX74" s="115"/>
      <c r="AY74" s="119"/>
    </row>
    <row r="75" spans="1:62" ht="39.9" customHeight="1">
      <c r="A75" s="31">
        <v>59</v>
      </c>
      <c r="B75" s="212" t="s">
        <v>84</v>
      </c>
      <c r="C75" s="113">
        <v>2</v>
      </c>
      <c r="D75" s="162">
        <v>30</v>
      </c>
      <c r="E75" s="163"/>
      <c r="F75" s="164">
        <v>30</v>
      </c>
      <c r="G75" s="163"/>
      <c r="H75" s="165"/>
      <c r="I75" s="168"/>
      <c r="J75" s="127"/>
      <c r="K75" s="128"/>
      <c r="L75" s="124"/>
      <c r="M75" s="124"/>
      <c r="N75" s="124"/>
      <c r="O75" s="128"/>
      <c r="P75" s="120"/>
      <c r="Q75" s="127"/>
      <c r="R75" s="124">
        <v>30</v>
      </c>
      <c r="S75" s="124"/>
      <c r="T75" s="124"/>
      <c r="U75" s="124"/>
      <c r="V75" s="124" t="s">
        <v>105</v>
      </c>
      <c r="W75" s="120">
        <v>2</v>
      </c>
      <c r="X75" s="127"/>
      <c r="Y75" s="128"/>
      <c r="Z75" s="124"/>
      <c r="AA75" s="124"/>
      <c r="AB75" s="124"/>
      <c r="AC75" s="128"/>
      <c r="AD75" s="120"/>
      <c r="AE75" s="127"/>
      <c r="AF75" s="124"/>
      <c r="AG75" s="128"/>
      <c r="AH75" s="124"/>
      <c r="AI75" s="124"/>
      <c r="AJ75" s="124"/>
      <c r="AK75" s="129"/>
      <c r="AL75" s="127"/>
      <c r="AM75" s="124"/>
      <c r="AN75" s="128"/>
      <c r="AO75" s="124"/>
      <c r="AP75" s="124"/>
      <c r="AQ75" s="124"/>
      <c r="AR75" s="129"/>
      <c r="AS75" s="128"/>
      <c r="AT75" s="128"/>
      <c r="AU75" s="128"/>
      <c r="AV75" s="124"/>
      <c r="AW75" s="128"/>
      <c r="AX75" s="124"/>
      <c r="AY75" s="120"/>
    </row>
    <row r="76" spans="1:62" ht="39.9" customHeight="1">
      <c r="A76" s="31">
        <v>60</v>
      </c>
      <c r="B76" s="212" t="s">
        <v>85</v>
      </c>
      <c r="C76" s="113">
        <v>3</v>
      </c>
      <c r="D76" s="162">
        <v>45</v>
      </c>
      <c r="E76" s="163"/>
      <c r="F76" s="164">
        <v>45</v>
      </c>
      <c r="G76" s="163"/>
      <c r="H76" s="165"/>
      <c r="I76" s="168"/>
      <c r="J76" s="127"/>
      <c r="K76" s="128"/>
      <c r="L76" s="124"/>
      <c r="M76" s="124"/>
      <c r="N76" s="124"/>
      <c r="O76" s="128"/>
      <c r="P76" s="120"/>
      <c r="Q76" s="127"/>
      <c r="R76" s="124"/>
      <c r="S76" s="124"/>
      <c r="T76" s="124"/>
      <c r="U76" s="124"/>
      <c r="V76" s="124"/>
      <c r="W76" s="120"/>
      <c r="X76" s="127"/>
      <c r="Y76" s="128">
        <v>30</v>
      </c>
      <c r="Z76" s="124"/>
      <c r="AA76" s="124"/>
      <c r="AB76" s="124"/>
      <c r="AC76" s="124" t="s">
        <v>105</v>
      </c>
      <c r="AD76" s="120">
        <v>2</v>
      </c>
      <c r="AE76" s="127"/>
      <c r="AF76" s="124">
        <v>15</v>
      </c>
      <c r="AG76" s="128"/>
      <c r="AH76" s="124"/>
      <c r="AI76" s="124"/>
      <c r="AJ76" s="124" t="s">
        <v>105</v>
      </c>
      <c r="AK76" s="120">
        <v>1</v>
      </c>
      <c r="AL76" s="127"/>
      <c r="AM76" s="124"/>
      <c r="AN76" s="128"/>
      <c r="AO76" s="124"/>
      <c r="AP76" s="124"/>
      <c r="AQ76" s="124"/>
      <c r="AR76" s="120"/>
      <c r="AS76" s="127"/>
      <c r="AT76" s="128"/>
      <c r="AU76" s="128"/>
      <c r="AV76" s="124"/>
      <c r="AW76" s="128"/>
      <c r="AX76" s="124"/>
      <c r="AY76" s="120"/>
    </row>
    <row r="77" spans="1:62" s="13" customFormat="1" ht="39.9" customHeight="1">
      <c r="A77" s="31">
        <v>61</v>
      </c>
      <c r="B77" s="212" t="s">
        <v>86</v>
      </c>
      <c r="C77" s="113">
        <v>1</v>
      </c>
      <c r="D77" s="162">
        <v>15</v>
      </c>
      <c r="E77" s="163"/>
      <c r="F77" s="164">
        <v>15</v>
      </c>
      <c r="G77" s="163"/>
      <c r="H77" s="165"/>
      <c r="I77" s="168"/>
      <c r="J77" s="127"/>
      <c r="K77" s="124"/>
      <c r="L77" s="124"/>
      <c r="M77" s="124"/>
      <c r="N77" s="124"/>
      <c r="O77" s="124"/>
      <c r="P77" s="120"/>
      <c r="Q77" s="127"/>
      <c r="R77" s="124"/>
      <c r="S77" s="128"/>
      <c r="T77" s="128"/>
      <c r="U77" s="128"/>
      <c r="V77" s="124"/>
      <c r="W77" s="120"/>
      <c r="X77" s="127"/>
      <c r="Y77" s="124"/>
      <c r="Z77" s="128"/>
      <c r="AA77" s="124"/>
      <c r="AB77" s="128"/>
      <c r="AC77" s="124"/>
      <c r="AD77" s="120"/>
      <c r="AE77" s="127"/>
      <c r="AF77" s="128">
        <v>15</v>
      </c>
      <c r="AG77" s="128"/>
      <c r="AH77" s="128"/>
      <c r="AI77" s="124"/>
      <c r="AJ77" s="124" t="s">
        <v>105</v>
      </c>
      <c r="AK77" s="120">
        <v>1</v>
      </c>
      <c r="AL77" s="127"/>
      <c r="AM77" s="124"/>
      <c r="AN77" s="124"/>
      <c r="AO77" s="124"/>
      <c r="AP77" s="124"/>
      <c r="AQ77" s="124"/>
      <c r="AR77" s="120"/>
      <c r="AS77" s="127"/>
      <c r="AT77" s="124"/>
      <c r="AU77" s="124"/>
      <c r="AV77" s="124"/>
      <c r="AW77" s="124"/>
      <c r="AX77" s="125"/>
      <c r="AY77" s="129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</row>
    <row r="78" spans="1:62" s="4" customFormat="1" ht="39.9" customHeight="1">
      <c r="A78" s="31">
        <v>62</v>
      </c>
      <c r="B78" s="212" t="s">
        <v>87</v>
      </c>
      <c r="C78" s="105">
        <v>1</v>
      </c>
      <c r="D78" s="157">
        <v>15</v>
      </c>
      <c r="E78" s="158"/>
      <c r="F78" s="97">
        <v>15</v>
      </c>
      <c r="G78" s="158"/>
      <c r="H78" s="98"/>
      <c r="I78" s="169"/>
      <c r="J78" s="110"/>
      <c r="K78" s="101"/>
      <c r="L78" s="101"/>
      <c r="M78" s="101"/>
      <c r="N78" s="101"/>
      <c r="O78" s="101"/>
      <c r="P78" s="103"/>
      <c r="Q78" s="110"/>
      <c r="R78" s="101"/>
      <c r="S78" s="102"/>
      <c r="T78" s="102"/>
      <c r="U78" s="102"/>
      <c r="V78" s="101"/>
      <c r="W78" s="103"/>
      <c r="X78" s="110"/>
      <c r="Y78" s="101"/>
      <c r="Z78" s="102"/>
      <c r="AA78" s="101"/>
      <c r="AB78" s="102"/>
      <c r="AC78" s="101"/>
      <c r="AD78" s="103"/>
      <c r="AE78" s="110"/>
      <c r="AF78" s="102">
        <v>15</v>
      </c>
      <c r="AG78" s="102"/>
      <c r="AH78" s="102"/>
      <c r="AI78" s="101"/>
      <c r="AJ78" s="101" t="s">
        <v>105</v>
      </c>
      <c r="AK78" s="103">
        <v>1</v>
      </c>
      <c r="AL78" s="110"/>
      <c r="AM78" s="101"/>
      <c r="AN78" s="101"/>
      <c r="AO78" s="101"/>
      <c r="AP78" s="101"/>
      <c r="AQ78" s="101"/>
      <c r="AR78" s="103"/>
      <c r="AS78" s="110"/>
      <c r="AT78" s="101"/>
      <c r="AU78" s="101"/>
      <c r="AV78" s="101"/>
      <c r="AW78" s="101"/>
      <c r="AX78" s="104"/>
      <c r="AY78" s="67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</row>
    <row r="79" spans="1:62" s="4" customFormat="1" ht="39.9" customHeight="1">
      <c r="A79" s="31">
        <v>63</v>
      </c>
      <c r="B79" s="212" t="s">
        <v>99</v>
      </c>
      <c r="C79" s="113">
        <v>2</v>
      </c>
      <c r="D79" s="162">
        <v>30</v>
      </c>
      <c r="E79" s="163"/>
      <c r="F79" s="164">
        <v>30</v>
      </c>
      <c r="G79" s="163"/>
      <c r="H79" s="165"/>
      <c r="I79" s="168"/>
      <c r="J79" s="127"/>
      <c r="K79" s="124"/>
      <c r="L79" s="124"/>
      <c r="M79" s="124"/>
      <c r="N79" s="124"/>
      <c r="O79" s="124"/>
      <c r="P79" s="120"/>
      <c r="Q79" s="127"/>
      <c r="R79" s="124"/>
      <c r="S79" s="128"/>
      <c r="T79" s="128"/>
      <c r="U79" s="128"/>
      <c r="V79" s="124"/>
      <c r="W79" s="120"/>
      <c r="X79" s="127"/>
      <c r="Y79" s="124"/>
      <c r="Z79" s="128"/>
      <c r="AA79" s="124"/>
      <c r="AB79" s="128"/>
      <c r="AC79" s="124"/>
      <c r="AD79" s="120"/>
      <c r="AE79" s="127"/>
      <c r="AF79" s="128">
        <v>30</v>
      </c>
      <c r="AG79" s="128"/>
      <c r="AH79" s="128"/>
      <c r="AI79" s="124"/>
      <c r="AJ79" s="124" t="s">
        <v>105</v>
      </c>
      <c r="AK79" s="120">
        <v>2</v>
      </c>
      <c r="AL79" s="127"/>
      <c r="AM79" s="124"/>
      <c r="AN79" s="124"/>
      <c r="AO79" s="124"/>
      <c r="AP79" s="124"/>
      <c r="AQ79" s="124"/>
      <c r="AR79" s="120"/>
      <c r="AS79" s="127"/>
      <c r="AT79" s="124"/>
      <c r="AU79" s="124"/>
      <c r="AV79" s="124"/>
      <c r="AW79" s="124"/>
      <c r="AX79" s="125"/>
      <c r="AY79" s="129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</row>
    <row r="80" spans="1:62" s="8" customFormat="1" ht="39.9" customHeight="1">
      <c r="A80" s="31">
        <v>64</v>
      </c>
      <c r="B80" s="212" t="s">
        <v>88</v>
      </c>
      <c r="C80" s="131">
        <v>3</v>
      </c>
      <c r="D80" s="170">
        <v>30</v>
      </c>
      <c r="E80" s="171"/>
      <c r="F80" s="172">
        <v>30</v>
      </c>
      <c r="G80" s="171"/>
      <c r="H80" s="173"/>
      <c r="I80" s="174"/>
      <c r="J80" s="142"/>
      <c r="K80" s="138"/>
      <c r="L80" s="138"/>
      <c r="M80" s="138"/>
      <c r="N80" s="138"/>
      <c r="O80" s="138"/>
      <c r="P80" s="143"/>
      <c r="Q80" s="142"/>
      <c r="R80" s="138"/>
      <c r="S80" s="144"/>
      <c r="T80" s="144"/>
      <c r="U80" s="144"/>
      <c r="V80" s="138"/>
      <c r="W80" s="143"/>
      <c r="X80" s="142"/>
      <c r="Y80" s="138"/>
      <c r="Z80" s="144"/>
      <c r="AA80" s="138"/>
      <c r="AB80" s="144"/>
      <c r="AC80" s="138"/>
      <c r="AD80" s="143"/>
      <c r="AE80" s="142"/>
      <c r="AF80" s="144"/>
      <c r="AG80" s="144"/>
      <c r="AH80" s="144"/>
      <c r="AI80" s="138"/>
      <c r="AJ80" s="138"/>
      <c r="AK80" s="143"/>
      <c r="AL80" s="142"/>
      <c r="AM80" s="138">
        <v>30</v>
      </c>
      <c r="AN80" s="138"/>
      <c r="AO80" s="138"/>
      <c r="AP80" s="138"/>
      <c r="AQ80" s="138" t="s">
        <v>105</v>
      </c>
      <c r="AR80" s="143">
        <v>3</v>
      </c>
      <c r="AS80" s="142"/>
      <c r="AT80" s="138"/>
      <c r="AU80" s="138"/>
      <c r="AV80" s="138"/>
      <c r="AW80" s="138"/>
      <c r="AX80" s="139"/>
      <c r="AY80" s="145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</row>
    <row r="81" spans="1:62" ht="39.9" customHeight="1">
      <c r="A81" s="31">
        <v>65</v>
      </c>
      <c r="B81" s="212" t="s">
        <v>89</v>
      </c>
      <c r="C81" s="131">
        <v>3</v>
      </c>
      <c r="D81" s="170">
        <v>30</v>
      </c>
      <c r="E81" s="171"/>
      <c r="F81" s="172">
        <v>30</v>
      </c>
      <c r="G81" s="171"/>
      <c r="H81" s="173"/>
      <c r="I81" s="174"/>
      <c r="J81" s="142"/>
      <c r="K81" s="138"/>
      <c r="L81" s="138"/>
      <c r="M81" s="138"/>
      <c r="N81" s="138"/>
      <c r="O81" s="138"/>
      <c r="P81" s="143"/>
      <c r="Q81" s="142"/>
      <c r="R81" s="138"/>
      <c r="S81" s="144"/>
      <c r="T81" s="144"/>
      <c r="U81" s="144"/>
      <c r="V81" s="138"/>
      <c r="W81" s="143"/>
      <c r="X81" s="142"/>
      <c r="Y81" s="138"/>
      <c r="Z81" s="144"/>
      <c r="AA81" s="138"/>
      <c r="AB81" s="144"/>
      <c r="AC81" s="138"/>
      <c r="AD81" s="143"/>
      <c r="AE81" s="142"/>
      <c r="AF81" s="144"/>
      <c r="AG81" s="144"/>
      <c r="AH81" s="144"/>
      <c r="AI81" s="138"/>
      <c r="AJ81" s="138"/>
      <c r="AK81" s="143"/>
      <c r="AL81" s="142"/>
      <c r="AM81" s="138">
        <v>30</v>
      </c>
      <c r="AN81" s="138"/>
      <c r="AO81" s="138"/>
      <c r="AP81" s="138"/>
      <c r="AQ81" s="138" t="s">
        <v>105</v>
      </c>
      <c r="AR81" s="143">
        <v>3</v>
      </c>
      <c r="AS81" s="142"/>
      <c r="AT81" s="138"/>
      <c r="AU81" s="138"/>
      <c r="AV81" s="138"/>
      <c r="AW81" s="138"/>
      <c r="AX81" s="139"/>
      <c r="AY81" s="145"/>
    </row>
    <row r="82" spans="1:62" ht="34.5" customHeight="1">
      <c r="A82" s="31">
        <v>66</v>
      </c>
      <c r="B82" s="212" t="s">
        <v>90</v>
      </c>
      <c r="C82" s="131">
        <v>3</v>
      </c>
      <c r="D82" s="170">
        <v>30</v>
      </c>
      <c r="E82" s="171"/>
      <c r="F82" s="172">
        <v>30</v>
      </c>
      <c r="G82" s="171"/>
      <c r="H82" s="173"/>
      <c r="I82" s="174"/>
      <c r="J82" s="142"/>
      <c r="K82" s="138"/>
      <c r="L82" s="138"/>
      <c r="M82" s="138"/>
      <c r="N82" s="138"/>
      <c r="O82" s="138"/>
      <c r="P82" s="143"/>
      <c r="Q82" s="142"/>
      <c r="R82" s="138"/>
      <c r="S82" s="144"/>
      <c r="T82" s="144"/>
      <c r="U82" s="144"/>
      <c r="V82" s="138"/>
      <c r="W82" s="143"/>
      <c r="X82" s="142"/>
      <c r="Y82" s="138"/>
      <c r="Z82" s="144"/>
      <c r="AA82" s="138"/>
      <c r="AB82" s="144"/>
      <c r="AC82" s="138"/>
      <c r="AD82" s="143"/>
      <c r="AE82" s="142"/>
      <c r="AF82" s="144"/>
      <c r="AG82" s="144"/>
      <c r="AH82" s="144"/>
      <c r="AI82" s="138"/>
      <c r="AJ82" s="138"/>
      <c r="AK82" s="143"/>
      <c r="AL82" s="142"/>
      <c r="AM82" s="138">
        <v>30</v>
      </c>
      <c r="AN82" s="138"/>
      <c r="AO82" s="138"/>
      <c r="AP82" s="138"/>
      <c r="AQ82" s="138" t="s">
        <v>32</v>
      </c>
      <c r="AR82" s="143">
        <v>3</v>
      </c>
      <c r="AS82" s="142"/>
      <c r="AT82" s="138"/>
      <c r="AU82" s="138"/>
      <c r="AV82" s="138"/>
      <c r="AW82" s="138"/>
      <c r="AX82" s="139"/>
      <c r="AY82" s="145"/>
    </row>
    <row r="83" spans="1:62" ht="34.5" customHeight="1" thickBot="1">
      <c r="A83" s="146">
        <f t="shared" ref="A83" si="3">A82+1</f>
        <v>67</v>
      </c>
      <c r="B83" s="213" t="s">
        <v>91</v>
      </c>
      <c r="C83" s="147">
        <v>3</v>
      </c>
      <c r="D83" s="175">
        <v>30</v>
      </c>
      <c r="E83" s="176"/>
      <c r="F83" s="177">
        <v>30</v>
      </c>
      <c r="G83" s="176"/>
      <c r="H83" s="178"/>
      <c r="I83" s="179"/>
      <c r="J83" s="153"/>
      <c r="K83" s="149"/>
      <c r="L83" s="149"/>
      <c r="M83" s="149"/>
      <c r="N83" s="149"/>
      <c r="O83" s="149"/>
      <c r="P83" s="154"/>
      <c r="Q83" s="153"/>
      <c r="R83" s="149"/>
      <c r="S83" s="155"/>
      <c r="T83" s="155"/>
      <c r="U83" s="155"/>
      <c r="V83" s="149"/>
      <c r="W83" s="154"/>
      <c r="X83" s="153"/>
      <c r="Y83" s="149"/>
      <c r="Z83" s="155"/>
      <c r="AA83" s="149"/>
      <c r="AB83" s="155"/>
      <c r="AC83" s="149"/>
      <c r="AD83" s="154"/>
      <c r="AE83" s="153"/>
      <c r="AF83" s="155"/>
      <c r="AG83" s="155"/>
      <c r="AH83" s="155"/>
      <c r="AI83" s="149"/>
      <c r="AJ83" s="149"/>
      <c r="AK83" s="154"/>
      <c r="AL83" s="153"/>
      <c r="AM83" s="149"/>
      <c r="AN83" s="149"/>
      <c r="AO83" s="149"/>
      <c r="AP83" s="149"/>
      <c r="AQ83" s="149"/>
      <c r="AR83" s="154"/>
      <c r="AS83" s="153"/>
      <c r="AT83" s="149">
        <v>30</v>
      </c>
      <c r="AU83" s="149"/>
      <c r="AV83" s="149"/>
      <c r="AW83" s="149"/>
      <c r="AX83" s="149" t="s">
        <v>31</v>
      </c>
      <c r="AY83" s="156">
        <v>3</v>
      </c>
    </row>
    <row r="84" spans="1:62" s="4" customFormat="1" ht="34.5" customHeight="1" thickBot="1">
      <c r="A84" s="268" t="s">
        <v>23</v>
      </c>
      <c r="B84" s="269"/>
      <c r="C84" s="180">
        <f t="shared" ref="C84:N84" si="4">SUM(C48:C53,C55:C68)</f>
        <v>83</v>
      </c>
      <c r="D84" s="181">
        <f t="shared" si="4"/>
        <v>855</v>
      </c>
      <c r="E84" s="181">
        <f t="shared" si="4"/>
        <v>75</v>
      </c>
      <c r="F84" s="181">
        <f t="shared" si="4"/>
        <v>600</v>
      </c>
      <c r="G84" s="181">
        <f t="shared" si="4"/>
        <v>0</v>
      </c>
      <c r="H84" s="181">
        <f t="shared" si="4"/>
        <v>120</v>
      </c>
      <c r="I84" s="94">
        <f t="shared" si="4"/>
        <v>60</v>
      </c>
      <c r="J84" s="181">
        <f t="shared" si="4"/>
        <v>0</v>
      </c>
      <c r="K84" s="181">
        <f t="shared" si="4"/>
        <v>30</v>
      </c>
      <c r="L84" s="181">
        <f t="shared" si="4"/>
        <v>0</v>
      </c>
      <c r="M84" s="181">
        <f t="shared" si="4"/>
        <v>0</v>
      </c>
      <c r="N84" s="181">
        <f t="shared" si="4"/>
        <v>0</v>
      </c>
      <c r="O84" s="181"/>
      <c r="P84" s="94">
        <f t="shared" ref="P84:U84" si="5">SUM(P48:P53,P55:P68)</f>
        <v>3</v>
      </c>
      <c r="Q84" s="181">
        <f t="shared" si="5"/>
        <v>45</v>
      </c>
      <c r="R84" s="181">
        <f t="shared" si="5"/>
        <v>120</v>
      </c>
      <c r="S84" s="181">
        <f t="shared" si="5"/>
        <v>0</v>
      </c>
      <c r="T84" s="181">
        <f t="shared" si="5"/>
        <v>30</v>
      </c>
      <c r="U84" s="181">
        <f t="shared" si="5"/>
        <v>0</v>
      </c>
      <c r="V84" s="181"/>
      <c r="W84" s="94">
        <f t="shared" ref="W84:AB84" si="6">SUM(W48:W53,W55:W68)</f>
        <v>13</v>
      </c>
      <c r="X84" s="181">
        <f t="shared" si="6"/>
        <v>15</v>
      </c>
      <c r="Y84" s="181">
        <f t="shared" si="6"/>
        <v>120</v>
      </c>
      <c r="Z84" s="181">
        <f t="shared" si="6"/>
        <v>0</v>
      </c>
      <c r="AA84" s="181">
        <f t="shared" si="6"/>
        <v>30</v>
      </c>
      <c r="AB84" s="181">
        <f t="shared" si="6"/>
        <v>0</v>
      </c>
      <c r="AC84" s="181"/>
      <c r="AD84" s="94">
        <f t="shared" ref="AD84:AI84" si="7">SUM(AD48:AD53,AD55:AD68)</f>
        <v>11</v>
      </c>
      <c r="AE84" s="181">
        <f t="shared" si="7"/>
        <v>15</v>
      </c>
      <c r="AF84" s="181">
        <f t="shared" si="7"/>
        <v>90</v>
      </c>
      <c r="AG84" s="181">
        <f t="shared" si="7"/>
        <v>0</v>
      </c>
      <c r="AH84" s="181">
        <f t="shared" si="7"/>
        <v>30</v>
      </c>
      <c r="AI84" s="181">
        <f t="shared" si="7"/>
        <v>15</v>
      </c>
      <c r="AJ84" s="181"/>
      <c r="AK84" s="94">
        <f t="shared" ref="AK84:AQ84" si="8">SUM(AK48:AK53,AK55:AK68)</f>
        <v>12</v>
      </c>
      <c r="AL84" s="181">
        <f t="shared" si="8"/>
        <v>0</v>
      </c>
      <c r="AM84" s="181">
        <f t="shared" si="8"/>
        <v>180</v>
      </c>
      <c r="AN84" s="181">
        <f t="shared" si="8"/>
        <v>0</v>
      </c>
      <c r="AO84" s="181">
        <f t="shared" si="8"/>
        <v>30</v>
      </c>
      <c r="AP84" s="181">
        <f t="shared" si="8"/>
        <v>15</v>
      </c>
      <c r="AQ84" s="181">
        <f t="shared" si="8"/>
        <v>0</v>
      </c>
      <c r="AR84" s="94">
        <f t="shared" ref="AR84:AW84" si="9">SUM(AR48:AR53,AR55:AR68)</f>
        <v>22</v>
      </c>
      <c r="AS84" s="181">
        <f t="shared" si="9"/>
        <v>0</v>
      </c>
      <c r="AT84" s="181">
        <f t="shared" si="9"/>
        <v>60</v>
      </c>
      <c r="AU84" s="181">
        <f t="shared" si="9"/>
        <v>0</v>
      </c>
      <c r="AV84" s="181">
        <f t="shared" si="9"/>
        <v>0</v>
      </c>
      <c r="AW84" s="181">
        <f t="shared" si="9"/>
        <v>30</v>
      </c>
      <c r="AX84" s="181"/>
      <c r="AY84" s="182">
        <f>SUM(AY48:AY53,AY55:AY68)</f>
        <v>22</v>
      </c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</row>
    <row r="85" spans="1:62" s="4" customFormat="1" ht="35.1" customHeight="1" thickBot="1">
      <c r="A85" s="268" t="s">
        <v>24</v>
      </c>
      <c r="B85" s="269"/>
      <c r="C85" s="180">
        <f t="shared" ref="C85:N85" si="10">SUM(C46,C84)</f>
        <v>180</v>
      </c>
      <c r="D85" s="181">
        <f t="shared" si="10"/>
        <v>2350</v>
      </c>
      <c r="E85" s="181">
        <f t="shared" si="10"/>
        <v>630</v>
      </c>
      <c r="F85" s="181">
        <f t="shared" si="10"/>
        <v>1510</v>
      </c>
      <c r="G85" s="181">
        <f t="shared" si="10"/>
        <v>0</v>
      </c>
      <c r="H85" s="181">
        <f t="shared" si="10"/>
        <v>150</v>
      </c>
      <c r="I85" s="94">
        <f t="shared" si="10"/>
        <v>60</v>
      </c>
      <c r="J85" s="181">
        <f t="shared" si="10"/>
        <v>210</v>
      </c>
      <c r="K85" s="181">
        <f t="shared" si="10"/>
        <v>195</v>
      </c>
      <c r="L85" s="181">
        <f t="shared" si="10"/>
        <v>0</v>
      </c>
      <c r="M85" s="181">
        <f t="shared" si="10"/>
        <v>0</v>
      </c>
      <c r="N85" s="181">
        <f t="shared" si="10"/>
        <v>0</v>
      </c>
      <c r="O85" s="181"/>
      <c r="P85" s="94">
        <f t="shared" ref="P85:U85" si="11">SUM(P46,P84)</f>
        <v>30</v>
      </c>
      <c r="Q85" s="181">
        <f t="shared" si="11"/>
        <v>135</v>
      </c>
      <c r="R85" s="181">
        <f t="shared" si="11"/>
        <v>270</v>
      </c>
      <c r="S85" s="181">
        <f t="shared" si="11"/>
        <v>0</v>
      </c>
      <c r="T85" s="181">
        <f t="shared" si="11"/>
        <v>30</v>
      </c>
      <c r="U85" s="181">
        <f t="shared" si="11"/>
        <v>0</v>
      </c>
      <c r="V85" s="181"/>
      <c r="W85" s="94">
        <f t="shared" ref="W85:AB85" si="12">SUM(W46,W84)</f>
        <v>30</v>
      </c>
      <c r="X85" s="181">
        <v>105</v>
      </c>
      <c r="Y85" s="181">
        <f t="shared" si="12"/>
        <v>380</v>
      </c>
      <c r="Z85" s="181">
        <f t="shared" si="12"/>
        <v>0</v>
      </c>
      <c r="AA85" s="181">
        <f t="shared" si="12"/>
        <v>30</v>
      </c>
      <c r="AB85" s="181">
        <f t="shared" si="12"/>
        <v>0</v>
      </c>
      <c r="AC85" s="181"/>
      <c r="AD85" s="94">
        <f t="shared" ref="AD85:AI85" si="13">SUM(AD46,AD84)</f>
        <v>30</v>
      </c>
      <c r="AE85" s="181">
        <f t="shared" si="13"/>
        <v>90</v>
      </c>
      <c r="AF85" s="181">
        <f t="shared" si="13"/>
        <v>255</v>
      </c>
      <c r="AG85" s="181">
        <f t="shared" si="13"/>
        <v>0</v>
      </c>
      <c r="AH85" s="181">
        <f t="shared" si="13"/>
        <v>45</v>
      </c>
      <c r="AI85" s="181">
        <f t="shared" si="13"/>
        <v>15</v>
      </c>
      <c r="AJ85" s="181"/>
      <c r="AK85" s="94">
        <f t="shared" ref="AK85:AP85" si="14">SUM(AK46,AK84)</f>
        <v>30</v>
      </c>
      <c r="AL85" s="181">
        <f t="shared" si="14"/>
        <v>30</v>
      </c>
      <c r="AM85" s="181">
        <f t="shared" si="14"/>
        <v>320</v>
      </c>
      <c r="AN85" s="181">
        <f t="shared" si="14"/>
        <v>0</v>
      </c>
      <c r="AO85" s="181">
        <f t="shared" si="14"/>
        <v>30</v>
      </c>
      <c r="AP85" s="181">
        <f t="shared" si="14"/>
        <v>15</v>
      </c>
      <c r="AQ85" s="181"/>
      <c r="AR85" s="94">
        <f t="shared" ref="AR85:AW85" si="15">SUM(AR46,AR84)</f>
        <v>30</v>
      </c>
      <c r="AS85" s="181">
        <f t="shared" si="15"/>
        <v>60</v>
      </c>
      <c r="AT85" s="181">
        <f>SUM(AT46,AT84)</f>
        <v>90</v>
      </c>
      <c r="AU85" s="181">
        <f t="shared" si="15"/>
        <v>0</v>
      </c>
      <c r="AV85" s="181">
        <f t="shared" si="15"/>
        <v>15</v>
      </c>
      <c r="AW85" s="181">
        <f t="shared" si="15"/>
        <v>30</v>
      </c>
      <c r="AX85" s="181"/>
      <c r="AY85" s="182">
        <f>SUM(AY46,AY84)</f>
        <v>30</v>
      </c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</row>
    <row r="86" spans="1:62" s="4" customFormat="1" ht="35.1" customHeight="1" thickBot="1">
      <c r="A86" s="238" t="s">
        <v>20</v>
      </c>
      <c r="B86" s="240"/>
      <c r="C86" s="183">
        <f t="shared" ref="C86:I86" si="16">SUM(C85)</f>
        <v>180</v>
      </c>
      <c r="D86" s="184">
        <f t="shared" si="16"/>
        <v>2350</v>
      </c>
      <c r="E86" s="184">
        <f t="shared" si="16"/>
        <v>630</v>
      </c>
      <c r="F86" s="184">
        <f t="shared" si="16"/>
        <v>1510</v>
      </c>
      <c r="G86" s="184">
        <f t="shared" si="16"/>
        <v>0</v>
      </c>
      <c r="H86" s="184">
        <f t="shared" si="16"/>
        <v>150</v>
      </c>
      <c r="I86" s="184">
        <f t="shared" si="16"/>
        <v>60</v>
      </c>
      <c r="J86" s="238">
        <f>SUM(J85:N85)</f>
        <v>405</v>
      </c>
      <c r="K86" s="239"/>
      <c r="L86" s="239"/>
      <c r="M86" s="239"/>
      <c r="N86" s="240"/>
      <c r="O86" s="185"/>
      <c r="P86" s="185">
        <f>SUM(P85)</f>
        <v>30</v>
      </c>
      <c r="Q86" s="238">
        <f>SUM(Q85:U85)</f>
        <v>435</v>
      </c>
      <c r="R86" s="239"/>
      <c r="S86" s="239"/>
      <c r="T86" s="239"/>
      <c r="U86" s="240"/>
      <c r="V86" s="185"/>
      <c r="W86" s="185">
        <f>SUM(W85)</f>
        <v>30</v>
      </c>
      <c r="X86" s="238">
        <f>SUM(X85:AB85)</f>
        <v>515</v>
      </c>
      <c r="Y86" s="239"/>
      <c r="Z86" s="239"/>
      <c r="AA86" s="239"/>
      <c r="AB86" s="240"/>
      <c r="AC86" s="185"/>
      <c r="AD86" s="185">
        <f>SUM(AD85)</f>
        <v>30</v>
      </c>
      <c r="AE86" s="238">
        <f>SUM(AE85:AI85)</f>
        <v>405</v>
      </c>
      <c r="AF86" s="239"/>
      <c r="AG86" s="239"/>
      <c r="AH86" s="239"/>
      <c r="AI86" s="240"/>
      <c r="AJ86" s="185"/>
      <c r="AK86" s="185">
        <f>SUM(AK85)</f>
        <v>30</v>
      </c>
      <c r="AL86" s="238">
        <f>SUM(AL85:AP85)</f>
        <v>395</v>
      </c>
      <c r="AM86" s="239"/>
      <c r="AN86" s="239"/>
      <c r="AO86" s="239"/>
      <c r="AP86" s="240"/>
      <c r="AQ86" s="185"/>
      <c r="AR86" s="185">
        <f>SUM(AR85)</f>
        <v>30</v>
      </c>
      <c r="AS86" s="238">
        <f>SUM(AS85:AW85)</f>
        <v>195</v>
      </c>
      <c r="AT86" s="239"/>
      <c r="AU86" s="239"/>
      <c r="AV86" s="239"/>
      <c r="AW86" s="240"/>
      <c r="AX86" s="185"/>
      <c r="AY86" s="185">
        <f>SUM(AY85)</f>
        <v>30</v>
      </c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</row>
    <row r="87" spans="1:62" s="4" customFormat="1" ht="35.1" customHeight="1" thickBot="1">
      <c r="A87" s="258" t="s">
        <v>21</v>
      </c>
      <c r="B87" s="259"/>
      <c r="C87" s="186">
        <f>SUM(V87,AX87,AJ87)</f>
        <v>180</v>
      </c>
      <c r="D87" s="186">
        <f>SUM(J87,X87,AL87)</f>
        <v>2350</v>
      </c>
      <c r="E87" s="186"/>
      <c r="F87" s="186"/>
      <c r="G87" s="186"/>
      <c r="H87" s="186"/>
      <c r="I87" s="186"/>
      <c r="J87" s="258">
        <f>SUM(J86,Q86)</f>
        <v>840</v>
      </c>
      <c r="K87" s="263"/>
      <c r="L87" s="263"/>
      <c r="M87" s="263"/>
      <c r="N87" s="263"/>
      <c r="O87" s="263"/>
      <c r="P87" s="263"/>
      <c r="Q87" s="263"/>
      <c r="R87" s="263"/>
      <c r="S87" s="263"/>
      <c r="T87" s="263"/>
      <c r="U87" s="259"/>
      <c r="V87" s="258">
        <f>SUM(P86,W86)</f>
        <v>60</v>
      </c>
      <c r="W87" s="259"/>
      <c r="X87" s="258">
        <f>SUM(X86,AE86)</f>
        <v>920</v>
      </c>
      <c r="Y87" s="263"/>
      <c r="Z87" s="263"/>
      <c r="AA87" s="263"/>
      <c r="AB87" s="263"/>
      <c r="AC87" s="263"/>
      <c r="AD87" s="263"/>
      <c r="AE87" s="263"/>
      <c r="AF87" s="263"/>
      <c r="AG87" s="263"/>
      <c r="AH87" s="263"/>
      <c r="AI87" s="259"/>
      <c r="AJ87" s="258">
        <f>SUM(AD86,AK86)</f>
        <v>60</v>
      </c>
      <c r="AK87" s="259"/>
      <c r="AL87" s="258">
        <f>SUM(AL86,AS86)</f>
        <v>590</v>
      </c>
      <c r="AM87" s="263"/>
      <c r="AN87" s="263"/>
      <c r="AO87" s="263"/>
      <c r="AP87" s="263"/>
      <c r="AQ87" s="263"/>
      <c r="AR87" s="263"/>
      <c r="AS87" s="263"/>
      <c r="AT87" s="263"/>
      <c r="AU87" s="263"/>
      <c r="AV87" s="263"/>
      <c r="AW87" s="259"/>
      <c r="AX87" s="257">
        <f>SUM(AR86,AY86)</f>
        <v>60</v>
      </c>
      <c r="AY87" s="257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</row>
    <row r="88" spans="1:62" s="4" customFormat="1" ht="20.25" customHeight="1">
      <c r="A88" s="2"/>
      <c r="B88" s="253"/>
      <c r="C88" s="254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4"/>
      <c r="AK88" s="254"/>
      <c r="AL88" s="254"/>
      <c r="AM88" s="254"/>
      <c r="AN88" s="254"/>
      <c r="AO88" s="254"/>
      <c r="AP88" s="254"/>
      <c r="AQ88" s="254"/>
      <c r="AR88" s="254"/>
      <c r="AS88" s="254"/>
      <c r="AT88" s="254"/>
      <c r="AU88" s="254"/>
      <c r="AV88" s="254"/>
      <c r="AW88" s="254"/>
      <c r="AX88" s="254"/>
      <c r="AY88" s="254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</row>
    <row r="89" spans="1:62" s="4" customFormat="1">
      <c r="A89" s="2"/>
      <c r="B89" s="245" t="s">
        <v>41</v>
      </c>
      <c r="C89" s="245"/>
      <c r="D89" s="245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  <c r="R89" s="245"/>
      <c r="S89" s="245"/>
      <c r="T89" s="245"/>
      <c r="U89" s="245"/>
      <c r="V89" s="245"/>
      <c r="W89" s="245"/>
      <c r="X89" s="245"/>
      <c r="Y89" s="245"/>
      <c r="Z89" s="245"/>
      <c r="AA89" s="245"/>
      <c r="AB89" s="245"/>
      <c r="AC89" s="245"/>
      <c r="AD89" s="245"/>
      <c r="AE89" s="245"/>
      <c r="AF89" s="245"/>
      <c r="AG89" s="245"/>
      <c r="AH89" s="245"/>
      <c r="AI89" s="245"/>
      <c r="AJ89" s="245"/>
      <c r="AK89" s="245"/>
      <c r="AL89" s="245"/>
      <c r="AM89" s="245"/>
      <c r="AN89" s="245"/>
      <c r="AO89" s="245"/>
      <c r="AP89" s="245"/>
      <c r="AQ89" s="245"/>
      <c r="AR89" s="245"/>
      <c r="AS89" s="245"/>
      <c r="AT89" s="245"/>
      <c r="AU89" s="245"/>
      <c r="AV89" s="245"/>
      <c r="AW89" s="245"/>
      <c r="AX89" s="245"/>
      <c r="AY89" s="245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</row>
    <row r="90" spans="1:62" ht="24" customHeight="1">
      <c r="A90" s="2"/>
      <c r="B90" s="246" t="s">
        <v>112</v>
      </c>
      <c r="C90" s="246"/>
      <c r="D90" s="246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  <c r="AM90" s="246"/>
      <c r="AN90" s="246"/>
      <c r="AO90" s="246"/>
      <c r="AP90" s="246"/>
      <c r="AQ90" s="246"/>
      <c r="AR90" s="246"/>
      <c r="AS90" s="246"/>
      <c r="AT90" s="246"/>
      <c r="AU90" s="246"/>
      <c r="AV90" s="246"/>
      <c r="AW90" s="246"/>
      <c r="AX90" s="246"/>
      <c r="AY90" s="246"/>
    </row>
    <row r="91" spans="1:62" ht="18" customHeight="1">
      <c r="A91" s="3"/>
      <c r="B91" s="246" t="s">
        <v>113</v>
      </c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  <c r="AM91" s="246"/>
      <c r="AN91" s="246"/>
      <c r="AO91" s="246"/>
      <c r="AP91" s="246"/>
      <c r="AQ91" s="246"/>
      <c r="AR91" s="246"/>
      <c r="AS91" s="246"/>
      <c r="AT91" s="246"/>
      <c r="AU91" s="246"/>
      <c r="AV91" s="246"/>
      <c r="AW91" s="246"/>
      <c r="AX91" s="246"/>
      <c r="AY91" s="246"/>
      <c r="BE91" s="1"/>
      <c r="BF91" s="1"/>
      <c r="BG91" s="1"/>
      <c r="BH91" s="1"/>
      <c r="BI91" s="1"/>
      <c r="BJ91" s="1"/>
    </row>
    <row r="92" spans="1:62" ht="15.75" customHeight="1">
      <c r="A92" s="3"/>
      <c r="B92" s="1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48"/>
      <c r="AK92" s="248"/>
      <c r="AL92" s="2"/>
      <c r="AX92" s="248"/>
      <c r="AY92" s="248"/>
      <c r="BE92" s="1"/>
      <c r="BF92" s="1"/>
      <c r="BG92" s="1"/>
      <c r="BH92" s="1"/>
      <c r="BI92" s="1"/>
      <c r="BJ92" s="1"/>
    </row>
    <row r="93" spans="1:62">
      <c r="A93" s="3"/>
      <c r="B93" s="15" t="s">
        <v>30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</row>
    <row r="94" spans="1:62" ht="36" customHeight="1">
      <c r="A94" s="3"/>
      <c r="B94" s="247" t="s">
        <v>16</v>
      </c>
      <c r="C94" s="247"/>
      <c r="D94" s="247"/>
      <c r="E94" s="247"/>
      <c r="F94" s="247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</row>
    <row r="95" spans="1:62">
      <c r="A95" s="3"/>
      <c r="B95" s="247" t="s">
        <v>28</v>
      </c>
      <c r="C95" s="247"/>
      <c r="D95" s="247"/>
      <c r="E95" s="247"/>
      <c r="F95" s="247"/>
      <c r="G95" s="247"/>
      <c r="H95" s="247"/>
      <c r="I95" s="247"/>
      <c r="J95" s="247"/>
      <c r="K95" s="247"/>
      <c r="L95" s="247"/>
      <c r="M95" s="247"/>
      <c r="N95" s="247"/>
      <c r="O95" s="247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</row>
    <row r="96" spans="1:62">
      <c r="B96" s="244" t="s">
        <v>25</v>
      </c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  <c r="AJ96" s="244"/>
      <c r="AK96" s="244"/>
      <c r="AL96" s="244"/>
      <c r="AM96" s="244"/>
      <c r="AN96" s="244"/>
      <c r="AO96" s="244"/>
      <c r="AP96" s="244"/>
      <c r="AQ96" s="244"/>
      <c r="AR96" s="244"/>
      <c r="AS96" s="244"/>
      <c r="AT96" s="244"/>
      <c r="AU96" s="244"/>
      <c r="AV96" s="244"/>
      <c r="AW96" s="244"/>
      <c r="AX96" s="244"/>
      <c r="AY96" s="244"/>
    </row>
    <row r="97" spans="1:51">
      <c r="A97" s="1"/>
      <c r="B97" s="19" t="s">
        <v>18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</row>
    <row r="98" spans="1:51">
      <c r="A98" s="1"/>
      <c r="B98" s="19" t="s">
        <v>19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</row>
    <row r="99" spans="1:51">
      <c r="B99" s="244" t="s">
        <v>29</v>
      </c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</row>
    <row r="100" spans="1:51" ht="27.9" customHeight="1">
      <c r="B100" s="273" t="s">
        <v>27</v>
      </c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</row>
    <row r="101" spans="1:51" ht="40.5" customHeight="1">
      <c r="B101" s="264" t="s">
        <v>26</v>
      </c>
      <c r="C101" s="264"/>
      <c r="D101" s="264"/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</row>
    <row r="102" spans="1:51">
      <c r="A102" s="1"/>
      <c r="B102" s="14"/>
    </row>
    <row r="103" spans="1:51">
      <c r="B103" s="11"/>
    </row>
    <row r="104" spans="1:51">
      <c r="B104" s="11"/>
    </row>
    <row r="105" spans="1:51">
      <c r="B105" s="11"/>
    </row>
    <row r="106" spans="1:51">
      <c r="B106" s="14"/>
    </row>
    <row r="107" spans="1:51">
      <c r="B107" s="2"/>
    </row>
    <row r="108" spans="1:51">
      <c r="B108" s="11"/>
    </row>
    <row r="109" spans="1:51">
      <c r="B109" s="11"/>
    </row>
    <row r="110" spans="1:51">
      <c r="B110" s="11"/>
    </row>
    <row r="111" spans="1:51">
      <c r="B111" s="11"/>
    </row>
    <row r="112" spans="1:51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</sheetData>
  <protectedRanges>
    <protectedRange sqref="B48:AY52" name="Rozstęp2_7"/>
    <protectedRange sqref="B89:AY89" name="Rozstęp3_2"/>
    <protectedRange sqref="B90:AY91" name="Rozstęp3_1_1"/>
    <protectedRange sqref="B55:C67" name="Rozstęp2_8"/>
    <protectedRange sqref="D55:AY67" name="Rozstęp2_1_1"/>
    <protectedRange sqref="B70:AY70" name="Rozstęp2_2"/>
    <protectedRange sqref="B73:AY73" name="Rozstęp2_5_1"/>
    <protectedRange sqref="B74:AY83" name="Rozstęp2_6"/>
    <protectedRange sqref="A1:AY7" name="Rozstęp3_3"/>
  </protectedRanges>
  <mergeCells count="57">
    <mergeCell ref="B6:H6"/>
    <mergeCell ref="B7:H7"/>
    <mergeCell ref="AL7:AY7"/>
    <mergeCell ref="A1:AY1"/>
    <mergeCell ref="AL2:AY2"/>
    <mergeCell ref="B3:H3"/>
    <mergeCell ref="B4:AY4"/>
    <mergeCell ref="B5:H5"/>
    <mergeCell ref="B101:O101"/>
    <mergeCell ref="A54:AY54"/>
    <mergeCell ref="A86:B86"/>
    <mergeCell ref="A84:B84"/>
    <mergeCell ref="A85:B85"/>
    <mergeCell ref="Q86:U86"/>
    <mergeCell ref="AE86:AI86"/>
    <mergeCell ref="AL86:AP86"/>
    <mergeCell ref="B99:AH99"/>
    <mergeCell ref="X86:AB86"/>
    <mergeCell ref="A69:AY69"/>
    <mergeCell ref="B100:O100"/>
    <mergeCell ref="AS86:AW86"/>
    <mergeCell ref="AL87:AW87"/>
    <mergeCell ref="V87:W87"/>
    <mergeCell ref="X87:AI87"/>
    <mergeCell ref="AL8:AY8"/>
    <mergeCell ref="AL9:AY9"/>
    <mergeCell ref="D9:I9"/>
    <mergeCell ref="B88:AY88"/>
    <mergeCell ref="B94:F94"/>
    <mergeCell ref="AJ92:AK92"/>
    <mergeCell ref="AE10:AK10"/>
    <mergeCell ref="X10:AB10"/>
    <mergeCell ref="Q10:W10"/>
    <mergeCell ref="A46:B46"/>
    <mergeCell ref="AX87:AY87"/>
    <mergeCell ref="AJ87:AK87"/>
    <mergeCell ref="A47:AY47"/>
    <mergeCell ref="A87:B87"/>
    <mergeCell ref="J86:N86"/>
    <mergeCell ref="J87:U87"/>
    <mergeCell ref="B96:AY96"/>
    <mergeCell ref="B89:AY89"/>
    <mergeCell ref="B90:AY90"/>
    <mergeCell ref="B91:AY91"/>
    <mergeCell ref="B95:O95"/>
    <mergeCell ref="AX92:AY92"/>
    <mergeCell ref="A12:AY12"/>
    <mergeCell ref="D10:D11"/>
    <mergeCell ref="A9:A11"/>
    <mergeCell ref="B9:B11"/>
    <mergeCell ref="C9:C11"/>
    <mergeCell ref="J9:W9"/>
    <mergeCell ref="AS10:AY10"/>
    <mergeCell ref="AL10:AR10"/>
    <mergeCell ref="J10:P10"/>
    <mergeCell ref="X9:AK9"/>
    <mergeCell ref="E10:I10"/>
  </mergeCells>
  <phoneticPr fontId="1" type="noConversion"/>
  <pageMargins left="0.23622047244094491" right="0.23622047244094491" top="0.39370078740157483" bottom="0.39370078740157483" header="0.31496062992125984" footer="0"/>
  <pageSetup paperSize="9" scale="38" fitToHeight="0" orientation="landscape" r:id="rId1"/>
  <rowBreaks count="3" manualBreakCount="3">
    <brk id="28" max="50" man="1"/>
    <brk id="53" max="50" man="1"/>
    <brk id="75" max="5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1" sqref="A31"/>
    </sheetView>
  </sheetViews>
  <sheetFormatPr defaultRowHeight="13.8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Arkusz1!Print_Area</vt:lpstr>
      <vt:lpstr>Arkusz1!Print_Titles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2020-03-10T10:42:40Z</cp:lastPrinted>
  <dcterms:created xsi:type="dcterms:W3CDTF">2007-12-04T15:57:32Z</dcterms:created>
  <dcterms:modified xsi:type="dcterms:W3CDTF">2023-05-08T10:57:54Z</dcterms:modified>
</cp:coreProperties>
</file>