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dziekan\Downloads\"/>
    </mc:Choice>
  </mc:AlternateContent>
  <bookViews>
    <workbookView xWindow="0" yWindow="0" windowWidth="23040" windowHeight="9372"/>
  </bookViews>
  <sheets>
    <sheet name="II stopień" sheetId="10" r:id="rId1"/>
    <sheet name="II stopień niestacjonarne" sheetId="11" r:id="rId2"/>
    <sheet name="Arkusz2" sheetId="7" state="hidden" r:id="rId3"/>
    <sheet name="Arkusz3" sheetId="8" state="hidden" r:id="rId4"/>
  </sheets>
  <definedNames>
    <definedName name="_xlnm.Print_Area" localSheetId="0">'II stopień'!$A$1:$AK$79</definedName>
    <definedName name="_xlnm.Print_Area" localSheetId="1">'II stopień niestacjonarne'!$A$1:$AK$79</definedName>
    <definedName name="_xlnm.Print_Titles" localSheetId="0">'II stopień'!$8:$10</definedName>
    <definedName name="_xlnm.Print_Titles" localSheetId="1">'II stopień niestacjonarne'!$8:$10</definedName>
  </definedNames>
  <calcPr calcId="191029"/>
</workbook>
</file>

<file path=xl/calcChain.xml><?xml version="1.0" encoding="utf-8"?>
<calcChain xmlns="http://schemas.openxmlformats.org/spreadsheetml/2006/main">
  <c r="AK62" i="11" l="1"/>
  <c r="AI62" i="11"/>
  <c r="AH62" i="11"/>
  <c r="AG62" i="11"/>
  <c r="AF62" i="11"/>
  <c r="AE62" i="11"/>
  <c r="AD62" i="11"/>
  <c r="AB62" i="11"/>
  <c r="AA62" i="11"/>
  <c r="Z62" i="11"/>
  <c r="Y62" i="11"/>
  <c r="X62" i="11"/>
  <c r="W62" i="11"/>
  <c r="U62" i="11"/>
  <c r="T62" i="11"/>
  <c r="S62" i="11"/>
  <c r="R62" i="11"/>
  <c r="Q62" i="11"/>
  <c r="P62" i="11"/>
  <c r="N62" i="11"/>
  <c r="M62" i="11"/>
  <c r="L62" i="11"/>
  <c r="K62" i="11"/>
  <c r="J62" i="11"/>
  <c r="H61" i="11"/>
  <c r="G61" i="11"/>
  <c r="F61" i="11"/>
  <c r="E61" i="11"/>
  <c r="C61" i="11"/>
  <c r="H60" i="11"/>
  <c r="G60" i="11"/>
  <c r="F60" i="11"/>
  <c r="E60" i="11"/>
  <c r="C60" i="11"/>
  <c r="H59" i="11"/>
  <c r="G59" i="11"/>
  <c r="F59" i="11"/>
  <c r="E59" i="11"/>
  <c r="C59" i="11"/>
  <c r="H58" i="11"/>
  <c r="G58" i="11"/>
  <c r="F58" i="11"/>
  <c r="E58" i="11"/>
  <c r="C58" i="11"/>
  <c r="H57" i="11"/>
  <c r="G57" i="11"/>
  <c r="F57" i="11"/>
  <c r="E57" i="11"/>
  <c r="C57" i="11"/>
  <c r="H56" i="11"/>
  <c r="G56" i="11"/>
  <c r="F56" i="11"/>
  <c r="E56" i="11"/>
  <c r="C56" i="11"/>
  <c r="H55" i="11"/>
  <c r="G55" i="11"/>
  <c r="F55" i="11"/>
  <c r="E55" i="11"/>
  <c r="C55" i="11"/>
  <c r="H54" i="11"/>
  <c r="G54" i="11"/>
  <c r="F54" i="11"/>
  <c r="E54" i="11"/>
  <c r="C54" i="11"/>
  <c r="H53" i="11"/>
  <c r="G53" i="11"/>
  <c r="F53" i="11"/>
  <c r="E53" i="11"/>
  <c r="C53" i="11"/>
  <c r="H52" i="11"/>
  <c r="G52" i="11"/>
  <c r="F52" i="11"/>
  <c r="E52" i="11"/>
  <c r="C52" i="11"/>
  <c r="H51" i="11"/>
  <c r="G51" i="11"/>
  <c r="F51" i="11"/>
  <c r="E51" i="11"/>
  <c r="C51" i="11"/>
  <c r="H50" i="11"/>
  <c r="G50" i="11"/>
  <c r="F50" i="11"/>
  <c r="E50" i="11"/>
  <c r="C50" i="11"/>
  <c r="H48" i="11"/>
  <c r="G48" i="11"/>
  <c r="F48" i="11"/>
  <c r="E48" i="11"/>
  <c r="C48" i="11"/>
  <c r="H47" i="11"/>
  <c r="G47" i="11"/>
  <c r="F47" i="11"/>
  <c r="E47" i="11"/>
  <c r="C47" i="11"/>
  <c r="H46" i="11"/>
  <c r="G46" i="11"/>
  <c r="F46" i="11"/>
  <c r="E46" i="11"/>
  <c r="C46" i="11"/>
  <c r="H45" i="11"/>
  <c r="G45" i="11"/>
  <c r="F45" i="11"/>
  <c r="E45" i="11"/>
  <c r="C45" i="11"/>
  <c r="H44" i="11"/>
  <c r="G44" i="11"/>
  <c r="F44" i="11"/>
  <c r="E44" i="11"/>
  <c r="C44" i="11"/>
  <c r="H43" i="11"/>
  <c r="G43" i="11"/>
  <c r="F43" i="11"/>
  <c r="E43" i="11"/>
  <c r="C43" i="11"/>
  <c r="H42" i="11"/>
  <c r="G42" i="11"/>
  <c r="F42" i="11"/>
  <c r="E42" i="11"/>
  <c r="C42" i="11"/>
  <c r="H41" i="11"/>
  <c r="G41" i="11"/>
  <c r="F41" i="11"/>
  <c r="E41" i="11"/>
  <c r="C41" i="11"/>
  <c r="H40" i="11"/>
  <c r="G40" i="11"/>
  <c r="F40" i="11"/>
  <c r="E40" i="11"/>
  <c r="C40" i="11"/>
  <c r="H39" i="11"/>
  <c r="G39" i="11"/>
  <c r="F39" i="11"/>
  <c r="E39" i="11"/>
  <c r="C39" i="11"/>
  <c r="H38" i="11"/>
  <c r="G38" i="11"/>
  <c r="F38" i="11"/>
  <c r="E38" i="11"/>
  <c r="C38" i="11"/>
  <c r="H37" i="11"/>
  <c r="G37" i="11"/>
  <c r="F37" i="11"/>
  <c r="E37" i="11"/>
  <c r="C37" i="11"/>
  <c r="I35" i="11"/>
  <c r="H35" i="11"/>
  <c r="G35" i="11"/>
  <c r="F35" i="11"/>
  <c r="E35" i="11"/>
  <c r="C35" i="11"/>
  <c r="I34" i="11"/>
  <c r="H34" i="11"/>
  <c r="G34" i="11"/>
  <c r="F34" i="11"/>
  <c r="E34" i="11"/>
  <c r="C34" i="11"/>
  <c r="I33" i="11"/>
  <c r="H33" i="11"/>
  <c r="G33" i="11"/>
  <c r="F33" i="11"/>
  <c r="E33" i="11"/>
  <c r="C33" i="11"/>
  <c r="I32" i="11"/>
  <c r="H32" i="11"/>
  <c r="G32" i="11"/>
  <c r="F32" i="11"/>
  <c r="E32" i="11"/>
  <c r="C32" i="11"/>
  <c r="I31" i="11"/>
  <c r="H31" i="11"/>
  <c r="G31" i="11"/>
  <c r="F31" i="11"/>
  <c r="E31" i="11"/>
  <c r="C31" i="11"/>
  <c r="AK29" i="11"/>
  <c r="AK63" i="11" s="1"/>
  <c r="AK64" i="11" s="1"/>
  <c r="AI29" i="11"/>
  <c r="AH29" i="11"/>
  <c r="AH63" i="11" s="1"/>
  <c r="AG29" i="11"/>
  <c r="AF29" i="11"/>
  <c r="AE29" i="11"/>
  <c r="AD29" i="11"/>
  <c r="AB29" i="11"/>
  <c r="AA29" i="11"/>
  <c r="Z29" i="11"/>
  <c r="Y29" i="11"/>
  <c r="Y63" i="11" s="1"/>
  <c r="X29" i="11"/>
  <c r="W29" i="11"/>
  <c r="U29" i="11"/>
  <c r="T29" i="11"/>
  <c r="S29" i="11"/>
  <c r="S63" i="11" s="1"/>
  <c r="R29" i="11"/>
  <c r="Q29" i="11"/>
  <c r="P29" i="11"/>
  <c r="P63" i="11" s="1"/>
  <c r="P64" i="11" s="1"/>
  <c r="N29" i="11"/>
  <c r="M29" i="11"/>
  <c r="M63" i="11" s="1"/>
  <c r="L29" i="11"/>
  <c r="K29" i="11"/>
  <c r="J29" i="11"/>
  <c r="J63" i="11" s="1"/>
  <c r="I29" i="11"/>
  <c r="H28" i="11"/>
  <c r="G28" i="11"/>
  <c r="F28" i="11"/>
  <c r="E28" i="11"/>
  <c r="C28" i="11"/>
  <c r="H27" i="11"/>
  <c r="G27" i="11"/>
  <c r="F27" i="11"/>
  <c r="E27" i="11"/>
  <c r="C27" i="11"/>
  <c r="H26" i="11"/>
  <c r="G26" i="11"/>
  <c r="F26" i="11"/>
  <c r="E26" i="11"/>
  <c r="C26" i="11"/>
  <c r="H25" i="11"/>
  <c r="G25" i="11"/>
  <c r="F25" i="11"/>
  <c r="E25" i="11"/>
  <c r="C25" i="11"/>
  <c r="H24" i="11"/>
  <c r="G24" i="11"/>
  <c r="F24" i="11"/>
  <c r="E24" i="11"/>
  <c r="C24" i="11"/>
  <c r="H23" i="11"/>
  <c r="G23" i="11"/>
  <c r="F23" i="11"/>
  <c r="E23" i="11"/>
  <c r="C23" i="11"/>
  <c r="H22" i="11"/>
  <c r="G22" i="11"/>
  <c r="F22" i="11"/>
  <c r="E22" i="11"/>
  <c r="C22" i="11"/>
  <c r="H21" i="11"/>
  <c r="G21" i="11"/>
  <c r="F21" i="11"/>
  <c r="E21" i="11"/>
  <c r="C21" i="11"/>
  <c r="H20" i="11"/>
  <c r="G20" i="11"/>
  <c r="F20" i="11"/>
  <c r="E20" i="11"/>
  <c r="C20" i="11"/>
  <c r="G19" i="11"/>
  <c r="F19" i="11"/>
  <c r="E19" i="11"/>
  <c r="C19" i="11"/>
  <c r="H18" i="11"/>
  <c r="G18" i="11"/>
  <c r="F18" i="11"/>
  <c r="E18" i="11"/>
  <c r="C18" i="11"/>
  <c r="H17" i="11"/>
  <c r="G17" i="11"/>
  <c r="F17" i="11"/>
  <c r="E17" i="11"/>
  <c r="C17" i="11"/>
  <c r="H16" i="11"/>
  <c r="G16" i="11"/>
  <c r="F16" i="11"/>
  <c r="E16" i="11"/>
  <c r="C16" i="11"/>
  <c r="H15" i="11"/>
  <c r="G15" i="11"/>
  <c r="F15" i="11"/>
  <c r="E15" i="11"/>
  <c r="C15" i="11"/>
  <c r="H14" i="11"/>
  <c r="G14" i="11"/>
  <c r="F14" i="11"/>
  <c r="E14" i="11"/>
  <c r="C14" i="11"/>
  <c r="H13" i="11"/>
  <c r="G13" i="11"/>
  <c r="F13" i="11"/>
  <c r="E13" i="11"/>
  <c r="C13" i="11"/>
  <c r="H12" i="11"/>
  <c r="G12" i="11"/>
  <c r="F12" i="11"/>
  <c r="E12" i="11"/>
  <c r="C12" i="11"/>
  <c r="AA63" i="11" l="1"/>
  <c r="AG63" i="11"/>
  <c r="D40" i="11"/>
  <c r="T63" i="11"/>
  <c r="Z63" i="11"/>
  <c r="AF63" i="11"/>
  <c r="D38" i="11"/>
  <c r="K63" i="11"/>
  <c r="Q63" i="11"/>
  <c r="W63" i="11"/>
  <c r="W64" i="11" s="1"/>
  <c r="V65" i="11" s="1"/>
  <c r="D24" i="11"/>
  <c r="D14" i="11"/>
  <c r="D42" i="11"/>
  <c r="D43" i="11"/>
  <c r="D56" i="11"/>
  <c r="D15" i="11"/>
  <c r="D44" i="11"/>
  <c r="C29" i="11"/>
  <c r="D13" i="11"/>
  <c r="H29" i="11"/>
  <c r="D35" i="11"/>
  <c r="D60" i="11"/>
  <c r="D20" i="11"/>
  <c r="D26" i="11"/>
  <c r="D51" i="11"/>
  <c r="D18" i="11"/>
  <c r="D55" i="11"/>
  <c r="D59" i="11"/>
  <c r="D41" i="11"/>
  <c r="AE63" i="11"/>
  <c r="D17" i="11"/>
  <c r="G62" i="11"/>
  <c r="D45" i="11"/>
  <c r="C62" i="11"/>
  <c r="D57" i="11"/>
  <c r="G29" i="11"/>
  <c r="D16" i="11"/>
  <c r="D28" i="11"/>
  <c r="L63" i="11"/>
  <c r="AD63" i="11"/>
  <c r="AD64" i="11" s="1"/>
  <c r="C64" i="11" s="1"/>
  <c r="H62" i="11"/>
  <c r="D34" i="11"/>
  <c r="D46" i="11"/>
  <c r="AI63" i="11"/>
  <c r="D58" i="11"/>
  <c r="D61" i="11"/>
  <c r="D54" i="11"/>
  <c r="D53" i="11"/>
  <c r="D52" i="11"/>
  <c r="D50" i="11"/>
  <c r="D47" i="11"/>
  <c r="D48" i="11"/>
  <c r="R63" i="11"/>
  <c r="D39" i="11"/>
  <c r="D37" i="11"/>
  <c r="X63" i="11"/>
  <c r="D33" i="11"/>
  <c r="E62" i="11"/>
  <c r="N63" i="11"/>
  <c r="D32" i="11"/>
  <c r="I62" i="11"/>
  <c r="I63" i="11" s="1"/>
  <c r="I64" i="11" s="1"/>
  <c r="U63" i="11"/>
  <c r="AB63" i="11"/>
  <c r="D27" i="11"/>
  <c r="D25" i="11"/>
  <c r="D23" i="11"/>
  <c r="D19" i="11"/>
  <c r="D22" i="11"/>
  <c r="F29" i="11"/>
  <c r="D12" i="11"/>
  <c r="F62" i="11"/>
  <c r="E29" i="11"/>
  <c r="D21" i="11"/>
  <c r="D31" i="11"/>
  <c r="H61" i="10"/>
  <c r="G61" i="10"/>
  <c r="F61" i="10"/>
  <c r="E61" i="10"/>
  <c r="C61" i="10"/>
  <c r="H60" i="10"/>
  <c r="G60" i="10"/>
  <c r="F60" i="10"/>
  <c r="E60" i="10"/>
  <c r="C60" i="10"/>
  <c r="H59" i="10"/>
  <c r="G59" i="10"/>
  <c r="F59" i="10"/>
  <c r="E59" i="10"/>
  <c r="C59" i="10"/>
  <c r="H58" i="10"/>
  <c r="G58" i="10"/>
  <c r="F58" i="10"/>
  <c r="E58" i="10"/>
  <c r="C58" i="10"/>
  <c r="H57" i="10"/>
  <c r="G57" i="10"/>
  <c r="F57" i="10"/>
  <c r="E57" i="10"/>
  <c r="C57" i="10"/>
  <c r="H56" i="10"/>
  <c r="G56" i="10"/>
  <c r="F56" i="10"/>
  <c r="E56" i="10"/>
  <c r="C56" i="10"/>
  <c r="H55" i="10"/>
  <c r="G55" i="10"/>
  <c r="F55" i="10"/>
  <c r="E55" i="10"/>
  <c r="C55" i="10"/>
  <c r="H54" i="10"/>
  <c r="G54" i="10"/>
  <c r="F54" i="10"/>
  <c r="E54" i="10"/>
  <c r="C54" i="10"/>
  <c r="H53" i="10"/>
  <c r="G53" i="10"/>
  <c r="F53" i="10"/>
  <c r="E53" i="10"/>
  <c r="C53" i="10"/>
  <c r="H52" i="10"/>
  <c r="G52" i="10"/>
  <c r="F52" i="10"/>
  <c r="E52" i="10"/>
  <c r="C52" i="10"/>
  <c r="H51" i="10"/>
  <c r="G51" i="10"/>
  <c r="F51" i="10"/>
  <c r="E51" i="10"/>
  <c r="C51" i="10"/>
  <c r="H50" i="10"/>
  <c r="G50" i="10"/>
  <c r="F50" i="10"/>
  <c r="E50" i="10"/>
  <c r="C50" i="10"/>
  <c r="H63" i="11" l="1"/>
  <c r="H64" i="11" s="1"/>
  <c r="Q64" i="11"/>
  <c r="AE64" i="11"/>
  <c r="AJ65" i="11"/>
  <c r="C65" i="11" s="1"/>
  <c r="D29" i="11"/>
  <c r="J64" i="11"/>
  <c r="G63" i="11"/>
  <c r="G64" i="11" s="1"/>
  <c r="C63" i="11"/>
  <c r="X64" i="11"/>
  <c r="E63" i="11"/>
  <c r="E64" i="11" s="1"/>
  <c r="F63" i="11"/>
  <c r="F64" i="11" s="1"/>
  <c r="D62" i="11"/>
  <c r="D63" i="11" s="1"/>
  <c r="D53" i="10"/>
  <c r="D57" i="10"/>
  <c r="D61" i="10"/>
  <c r="D52" i="10"/>
  <c r="D56" i="10"/>
  <c r="D51" i="10"/>
  <c r="D55" i="10"/>
  <c r="D59" i="10"/>
  <c r="D60" i="10"/>
  <c r="D50" i="10"/>
  <c r="D54" i="10"/>
  <c r="D58" i="10"/>
  <c r="J62" i="10"/>
  <c r="K62" i="10"/>
  <c r="L62" i="10"/>
  <c r="M62" i="10"/>
  <c r="N62" i="10"/>
  <c r="P62" i="10"/>
  <c r="Q62" i="10"/>
  <c r="R62" i="10"/>
  <c r="S62" i="10"/>
  <c r="T62" i="10"/>
  <c r="U62" i="10"/>
  <c r="W62" i="10"/>
  <c r="X62" i="10"/>
  <c r="Y62" i="10"/>
  <c r="Z62" i="10"/>
  <c r="AA62" i="10"/>
  <c r="AB62" i="10"/>
  <c r="AD62" i="10"/>
  <c r="AE62" i="10"/>
  <c r="AF62" i="10"/>
  <c r="AG62" i="10"/>
  <c r="AH62" i="10"/>
  <c r="AI62" i="10"/>
  <c r="AK62" i="10"/>
  <c r="I29" i="10"/>
  <c r="J29" i="10"/>
  <c r="J63" i="10" s="1"/>
  <c r="K29" i="10"/>
  <c r="L29" i="10"/>
  <c r="M29" i="10"/>
  <c r="N29" i="10"/>
  <c r="N63" i="10" s="1"/>
  <c r="P29" i="10"/>
  <c r="Q29" i="10"/>
  <c r="R29" i="10"/>
  <c r="S29" i="10"/>
  <c r="T29" i="10"/>
  <c r="U29" i="10"/>
  <c r="W29" i="10"/>
  <c r="X29" i="10"/>
  <c r="Y29" i="10"/>
  <c r="Z29" i="10"/>
  <c r="Z63" i="10" s="1"/>
  <c r="AA29" i="10"/>
  <c r="AB29" i="10"/>
  <c r="AD29" i="10"/>
  <c r="AE29" i="10"/>
  <c r="AF29" i="10"/>
  <c r="AG29" i="10"/>
  <c r="AH29" i="10"/>
  <c r="AH63" i="10" s="1"/>
  <c r="AI29" i="10"/>
  <c r="AK29" i="10"/>
  <c r="H28" i="10"/>
  <c r="G28" i="10"/>
  <c r="F28" i="10"/>
  <c r="E28" i="10"/>
  <c r="C28" i="10"/>
  <c r="H27" i="10"/>
  <c r="G27" i="10"/>
  <c r="F27" i="10"/>
  <c r="E27" i="10"/>
  <c r="C27" i="10"/>
  <c r="H26" i="10"/>
  <c r="G26" i="10"/>
  <c r="F26" i="10"/>
  <c r="E26" i="10"/>
  <c r="C26" i="10"/>
  <c r="H25" i="10"/>
  <c r="G25" i="10"/>
  <c r="F25" i="10"/>
  <c r="E25" i="10"/>
  <c r="C25" i="10"/>
  <c r="J65" i="11" l="1"/>
  <c r="D64" i="11"/>
  <c r="X65" i="11"/>
  <c r="AD63" i="10"/>
  <c r="R63" i="10"/>
  <c r="AF63" i="10"/>
  <c r="AB63" i="10"/>
  <c r="X63" i="10"/>
  <c r="T63" i="10"/>
  <c r="P63" i="10"/>
  <c r="L63" i="10"/>
  <c r="AI63" i="10"/>
  <c r="AE63" i="10"/>
  <c r="AA63" i="10"/>
  <c r="W63" i="10"/>
  <c r="S63" i="10"/>
  <c r="K63" i="10"/>
  <c r="AK63" i="10"/>
  <c r="AG63" i="10"/>
  <c r="Y63" i="10"/>
  <c r="U63" i="10"/>
  <c r="Q63" i="10"/>
  <c r="M63" i="10"/>
  <c r="D28" i="10"/>
  <c r="D27" i="10"/>
  <c r="D26" i="10"/>
  <c r="D25" i="10"/>
  <c r="D65" i="11" l="1"/>
  <c r="H48" i="10"/>
  <c r="G48" i="10"/>
  <c r="F48" i="10"/>
  <c r="E48" i="10"/>
  <c r="C48" i="10"/>
  <c r="H47" i="10"/>
  <c r="G47" i="10"/>
  <c r="F47" i="10"/>
  <c r="E47" i="10"/>
  <c r="C47" i="10"/>
  <c r="H46" i="10"/>
  <c r="G46" i="10"/>
  <c r="F46" i="10"/>
  <c r="E46" i="10"/>
  <c r="C46" i="10"/>
  <c r="H45" i="10"/>
  <c r="G45" i="10"/>
  <c r="F45" i="10"/>
  <c r="E45" i="10"/>
  <c r="C45" i="10"/>
  <c r="H44" i="10"/>
  <c r="G44" i="10"/>
  <c r="F44" i="10"/>
  <c r="E44" i="10"/>
  <c r="C44" i="10"/>
  <c r="H43" i="10"/>
  <c r="G43" i="10"/>
  <c r="F43" i="10"/>
  <c r="E43" i="10"/>
  <c r="C43" i="10"/>
  <c r="H42" i="10"/>
  <c r="G42" i="10"/>
  <c r="F42" i="10"/>
  <c r="E42" i="10"/>
  <c r="C42" i="10"/>
  <c r="H41" i="10"/>
  <c r="G41" i="10"/>
  <c r="F41" i="10"/>
  <c r="E41" i="10"/>
  <c r="C41" i="10"/>
  <c r="H40" i="10"/>
  <c r="G40" i="10"/>
  <c r="F40" i="10"/>
  <c r="E40" i="10"/>
  <c r="C40" i="10"/>
  <c r="H39" i="10"/>
  <c r="G39" i="10"/>
  <c r="F39" i="10"/>
  <c r="E39" i="10"/>
  <c r="C39" i="10"/>
  <c r="H38" i="10"/>
  <c r="G38" i="10"/>
  <c r="F38" i="10"/>
  <c r="E38" i="10"/>
  <c r="C38" i="10"/>
  <c r="H37" i="10"/>
  <c r="G37" i="10"/>
  <c r="F37" i="10"/>
  <c r="E37" i="10"/>
  <c r="C37" i="10"/>
  <c r="D39" i="10" l="1"/>
  <c r="D42" i="10"/>
  <c r="D46" i="10"/>
  <c r="D38" i="10"/>
  <c r="D41" i="10"/>
  <c r="D43" i="10"/>
  <c r="D47" i="10"/>
  <c r="D37" i="10"/>
  <c r="D44" i="10"/>
  <c r="D48" i="10"/>
  <c r="D40" i="10"/>
  <c r="D45" i="10"/>
  <c r="E32" i="10" l="1"/>
  <c r="F32" i="10"/>
  <c r="G32" i="10"/>
  <c r="H32" i="10"/>
  <c r="I32" i="10"/>
  <c r="E33" i="10"/>
  <c r="F33" i="10"/>
  <c r="G33" i="10"/>
  <c r="H33" i="10"/>
  <c r="I33" i="10"/>
  <c r="E34" i="10"/>
  <c r="F34" i="10"/>
  <c r="G34" i="10"/>
  <c r="H34" i="10"/>
  <c r="I34" i="10"/>
  <c r="E35" i="10"/>
  <c r="F35" i="10"/>
  <c r="G35" i="10"/>
  <c r="H35" i="10"/>
  <c r="I35" i="10"/>
  <c r="F31" i="10"/>
  <c r="G31" i="10"/>
  <c r="H31" i="10"/>
  <c r="I31" i="10"/>
  <c r="H62" i="10" l="1"/>
  <c r="G62" i="10"/>
  <c r="F62" i="10"/>
  <c r="I62" i="10"/>
  <c r="I63" i="10" s="1"/>
  <c r="E19" i="10" l="1"/>
  <c r="C32" i="10"/>
  <c r="C33" i="10"/>
  <c r="C34" i="10"/>
  <c r="C35" i="10"/>
  <c r="C31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12" i="10"/>
  <c r="E31" i="10"/>
  <c r="E24" i="10"/>
  <c r="F24" i="10"/>
  <c r="G24" i="10"/>
  <c r="H24" i="10"/>
  <c r="E23" i="10"/>
  <c r="F23" i="10"/>
  <c r="G23" i="10"/>
  <c r="H23" i="10"/>
  <c r="E22" i="10"/>
  <c r="F22" i="10"/>
  <c r="G22" i="10"/>
  <c r="H22" i="10"/>
  <c r="E21" i="10"/>
  <c r="F21" i="10"/>
  <c r="G21" i="10"/>
  <c r="H21" i="10"/>
  <c r="E20" i="10"/>
  <c r="F20" i="10"/>
  <c r="G20" i="10"/>
  <c r="H20" i="10"/>
  <c r="F19" i="10"/>
  <c r="G19" i="10"/>
  <c r="E18" i="10"/>
  <c r="F18" i="10"/>
  <c r="G18" i="10"/>
  <c r="H18" i="10"/>
  <c r="E17" i="10"/>
  <c r="F17" i="10"/>
  <c r="G17" i="10"/>
  <c r="H17" i="10"/>
  <c r="E16" i="10"/>
  <c r="F16" i="10"/>
  <c r="G16" i="10"/>
  <c r="H16" i="10"/>
  <c r="E15" i="10"/>
  <c r="F15" i="10"/>
  <c r="G15" i="10"/>
  <c r="H15" i="10"/>
  <c r="E14" i="10"/>
  <c r="F14" i="10"/>
  <c r="G14" i="10"/>
  <c r="H14" i="10"/>
  <c r="E13" i="10"/>
  <c r="F13" i="10"/>
  <c r="G13" i="10"/>
  <c r="H13" i="10"/>
  <c r="F12" i="10"/>
  <c r="G12" i="10"/>
  <c r="H12" i="10"/>
  <c r="E12" i="10"/>
  <c r="D31" i="10" l="1"/>
  <c r="E62" i="10"/>
  <c r="F29" i="10"/>
  <c r="F63" i="10" s="1"/>
  <c r="E29" i="10"/>
  <c r="G29" i="10"/>
  <c r="G63" i="10" s="1"/>
  <c r="C29" i="10"/>
  <c r="H29" i="10"/>
  <c r="H63" i="10" s="1"/>
  <c r="C62" i="10"/>
  <c r="D32" i="10"/>
  <c r="D34" i="10"/>
  <c r="D12" i="10"/>
  <c r="D23" i="10"/>
  <c r="D13" i="10"/>
  <c r="D35" i="10"/>
  <c r="D17" i="10"/>
  <c r="D18" i="10"/>
  <c r="D19" i="10"/>
  <c r="D22" i="10"/>
  <c r="D16" i="10"/>
  <c r="D21" i="10"/>
  <c r="D24" i="10"/>
  <c r="D33" i="10"/>
  <c r="D20" i="10"/>
  <c r="D14" i="10"/>
  <c r="D15" i="10"/>
  <c r="E63" i="10" l="1"/>
  <c r="D62" i="10"/>
  <c r="C63" i="10"/>
  <c r="D29" i="10"/>
  <c r="I64" i="10"/>
  <c r="AD64" i="10"/>
  <c r="D63" i="10" l="1"/>
  <c r="W64" i="10"/>
  <c r="H64" i="10"/>
  <c r="F64" i="10"/>
  <c r="AK64" i="10"/>
  <c r="AJ65" i="10" s="1"/>
  <c r="G64" i="10"/>
  <c r="P64" i="10"/>
  <c r="C64" i="10" l="1"/>
  <c r="J64" i="10"/>
  <c r="AE64" i="10"/>
  <c r="X64" i="10"/>
  <c r="V65" i="10"/>
  <c r="C65" i="10" s="1"/>
  <c r="Q64" i="10"/>
  <c r="X65" i="10" l="1"/>
  <c r="J65" i="10"/>
  <c r="D65" i="10" s="1"/>
  <c r="D64" i="10"/>
  <c r="E64" i="10"/>
</calcChain>
</file>

<file path=xl/comments1.xml><?xml version="1.0" encoding="utf-8"?>
<comments xmlns="http://schemas.openxmlformats.org/spreadsheetml/2006/main">
  <authors>
    <author>MG</author>
  </authors>
  <commentList>
    <comment ref="AI76" authorId="0" shapeId="0">
      <text>
        <r>
          <rPr>
            <b/>
            <sz val="9"/>
            <color indexed="81"/>
            <rFont val="Tahoma"/>
            <family val="2"/>
            <charset val="238"/>
          </rPr>
          <t>MG:</t>
        </r>
        <r>
          <rPr>
            <sz val="9"/>
            <color indexed="81"/>
            <rFont val="Tahoma"/>
            <family val="2"/>
            <charset val="238"/>
          </rPr>
          <t xml:space="preserve">
poprzednim raze\już zwracałam na to uwagę i w dalszym ciagu moim zdaniem to nie jest poprawny zapis, gdyż dotyczy całego kierunku. Powinno być napisane ,że tylko konkretna specjalnośc jest realizowana wg standardów</t>
        </r>
      </text>
    </comment>
  </commentList>
</comments>
</file>

<file path=xl/sharedStrings.xml><?xml version="1.0" encoding="utf-8"?>
<sst xmlns="http://schemas.openxmlformats.org/spreadsheetml/2006/main" count="354" uniqueCount="101">
  <si>
    <t>KIERUNEK:</t>
  </si>
  <si>
    <t>Specjalność studiów:</t>
  </si>
  <si>
    <t>Poziom studiów:</t>
  </si>
  <si>
    <t>Profil studiów:</t>
  </si>
  <si>
    <t>ogólnoakademicki</t>
  </si>
  <si>
    <t>Forma studiów:</t>
  </si>
  <si>
    <t>stacjonarne</t>
  </si>
  <si>
    <t>Lp.</t>
  </si>
  <si>
    <t>Nazwa modułu (przedmiotu)*</t>
  </si>
  <si>
    <t>Punkty ECTS</t>
  </si>
  <si>
    <t>Wymiar godzin (łączny)</t>
  </si>
  <si>
    <t>Rok I</t>
  </si>
  <si>
    <t>Rok 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</si>
  <si>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</si>
  <si>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</si>
  <si>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</si>
  <si>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</si>
  <si>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</si>
  <si>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</si>
  <si>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</si>
  <si>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</si>
  <si>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</si>
  <si>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E</t>
  </si>
  <si>
    <t>Z</t>
  </si>
  <si>
    <t>Razem A</t>
  </si>
  <si>
    <t>Blok modułów (przedmiotów) wybieralnych/fakultatywnych  - B</t>
  </si>
  <si>
    <t>Wykład ogólnouniwersytecki</t>
  </si>
  <si>
    <t>Razem B+ B1</t>
  </si>
  <si>
    <t>Razem A+B+B1</t>
  </si>
  <si>
    <t>Punkty ECTS w semestrze/godziny w semestrze</t>
  </si>
  <si>
    <t>Legenda:</t>
  </si>
  <si>
    <t>B/B1 - blok modułów (przedmiotów) wybieralnych/fakultatywnych m.in. Specjalnościowych, wykłady ogólnouniwerysteckich</t>
  </si>
  <si>
    <t>Symbole: WY-wykład, CA-ćwiczenia, LB-laboratorium, KW-konwersatorium, SM-seminarium</t>
  </si>
  <si>
    <t>Program studiów umożliwia wybór modułów zajęć za co najmniej 30 punktów ECTS</t>
  </si>
  <si>
    <t>P - zajęcia o charakterze praktyczynym - konieczność oznaczenia tylko w przypadku kierunków o profilu praktycznym</t>
  </si>
  <si>
    <t>BN - zajęcia związane z prowadzonymi przez jedostkę badaniami naukowymi - konieczność oznaczenia tylko w przypadku kierunków o profilu ogólnoakademickim</t>
  </si>
  <si>
    <t>Zgodnie z Rozporządzeniem MNiSW z dnia 25 lipca 2019 r. w sprawie standardów kształcenia przygotowującego do wykonywania zawodu nauczyciela</t>
  </si>
  <si>
    <t>PRZYGOTOWAŁ: dr Andrzej Chudnicki</t>
  </si>
  <si>
    <t xml:space="preserve">Z- zaliczenie z oceną </t>
  </si>
  <si>
    <t xml:space="preserve">E- egzamin </t>
  </si>
  <si>
    <t xml:space="preserve">A - blok modulów (przedmiotów) obowiązujących wszystkich studentów danego kierunku i specjalności </t>
  </si>
  <si>
    <t>Trening empatii osób nieprzystosowanych społecznie</t>
  </si>
  <si>
    <t>Profilaktyka społeczna</t>
  </si>
  <si>
    <t>5.</t>
  </si>
  <si>
    <t>4.</t>
  </si>
  <si>
    <t xml:space="preserve">Przedmioty fakultatywne </t>
  </si>
  <si>
    <t>3.</t>
  </si>
  <si>
    <t>Seminarium magisterskie (BN)</t>
  </si>
  <si>
    <t>2.</t>
  </si>
  <si>
    <t>1.</t>
  </si>
  <si>
    <t>Edukacja zdrowotna (BN)</t>
  </si>
  <si>
    <t xml:space="preserve">Psychologia wychowawcza </t>
  </si>
  <si>
    <t>Strategie jakościowe w badaniach pedagogicznych (BN)</t>
  </si>
  <si>
    <t xml:space="preserve"> </t>
  </si>
  <si>
    <t>Strategie ilościowe w badaniach pedagogicznych (BN)</t>
  </si>
  <si>
    <t>Andragogika (BN)</t>
  </si>
  <si>
    <t>Pedagogika porównawcza (BN)</t>
  </si>
  <si>
    <t>Metodologia badań społecznych (BN)</t>
  </si>
  <si>
    <t>Współczesne kierunki pedagogiczne (BN)</t>
  </si>
  <si>
    <t>Antropologia kulturowa</t>
  </si>
  <si>
    <t>drugiego stopnia</t>
  </si>
  <si>
    <t>Psychologia różnic indywidualnych</t>
  </si>
  <si>
    <t>Logika</t>
  </si>
  <si>
    <t>Nowe technologie w resocjalizacji i profilaktyce</t>
  </si>
  <si>
    <t>Wspieranie rozwoju osobistego i zawodowego</t>
  </si>
  <si>
    <t xml:space="preserve">Pedagogika resocjalizacyjna </t>
  </si>
  <si>
    <t>Superwizja w pracy pedagoga resocjalizacyjnego</t>
  </si>
  <si>
    <t xml:space="preserve">Punkty ECTS/godziny w roku </t>
  </si>
  <si>
    <t xml:space="preserve">Cyberprzestępczość i patologie w sieci </t>
  </si>
  <si>
    <t>*Praktyka zawodowa śródroczna: a) 25 godzin (2 tygodnie) - 3ECTS - w instytucjach penitencjarnych i probacyjnych, realizowana w trzecim semestrze</t>
  </si>
  <si>
    <t>Wychowanie resocjalizujące (BN)</t>
  </si>
  <si>
    <t>Metodyka pracy kuratora sądowego (BN)</t>
  </si>
  <si>
    <t>Pedagogika penitencjarna i środków probacyjnych (BN)</t>
  </si>
  <si>
    <t>Metodyka pracy wychowawcy w placówkach penitencjarnych (BN)</t>
  </si>
  <si>
    <t>Zarządzanie projektami edukacyjnymi (BN)</t>
  </si>
  <si>
    <t xml:space="preserve">Praca z osobami stosującymi i doświadczającymi przemocy </t>
  </si>
  <si>
    <t>Teoretyczne i prawne podstawy integracji, włączania i rehabilitacji społecznej  osób niepełnosprawnych i nieprzystosowanych społecznie (BN)</t>
  </si>
  <si>
    <t xml:space="preserve">Psychologia sądowa i penitencjarna </t>
  </si>
  <si>
    <t xml:space="preserve">Mediacje sądowe </t>
  </si>
  <si>
    <t>Specjalność - B1 Resocjalizacja penitencjarna z probacją</t>
  </si>
  <si>
    <t>Zagrożenia w sieci</t>
  </si>
  <si>
    <t>Superwizja w pracy resocjalizacyjno-profilaktycznej</t>
  </si>
  <si>
    <t>Podstawy cyberbezpieczeństwa i ochrony danych</t>
  </si>
  <si>
    <t>Podstawy pracy socjalnej</t>
  </si>
  <si>
    <t xml:space="preserve">Język obcy </t>
  </si>
  <si>
    <t>Mediacje i negocjacje w postępowaniu sądowym i pozasądowym</t>
  </si>
  <si>
    <t>Metodyka oddziaływania resocjalizującego i probacyjnego (BN)</t>
  </si>
  <si>
    <t>B1 - Resocjalizacja penitencjarna z probacją 
B2 - Readaptacja społeczna z pomocą postpenitencjarną</t>
  </si>
  <si>
    <t>Zarządzanie publiczne</t>
  </si>
  <si>
    <t>Zarządzanie własnym rozwojem</t>
  </si>
  <si>
    <t>Praca ze sprawcami przestępstw z niepełnosprawnościami  i seniorami (BN)</t>
  </si>
  <si>
    <t>Specjalność - B2 Readaptacja społeczna z pomocą postpenitencjarną</t>
  </si>
  <si>
    <t>Teoretyczne podstawy readaptacji społecznej i pomocy postpenitencjarnej (BN)</t>
  </si>
  <si>
    <t>Rozwijanie kompetencji społecznych w procesie readaptacji społecznej (BN)</t>
  </si>
  <si>
    <t xml:space="preserve">Praca z cudzoziemcami sprawcami przestępstw (BN) </t>
  </si>
  <si>
    <t>Ocena ryzyka i prognozowanie kryminologiczne</t>
  </si>
  <si>
    <t>Plan studiów obowiązujący od roku akademickiego 2022/2023</t>
  </si>
  <si>
    <t>Kryminologia z wiktymologią</t>
  </si>
  <si>
    <t xml:space="preserve">Profilaktyka i terapia uzależnień </t>
  </si>
  <si>
    <t>niestacjonarne</t>
  </si>
  <si>
    <t>Praktyka zawodowa śródroczna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</si>
</sst>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#,##0.00&quot; &quot;[$zł-415];[Red]&quot;-&quot;#,##0.00&quot; &quot;[$zł-415]"/>
  </numFmts>
  <fonts count="28">
    <font>
      <sz val="11"/>
      <color rgb="FF000000"/>
      <name val="Arial1"/>
      <charset val="238"/>
    </font>
    <font>
      <sz val="11"/>
      <color rgb="FF000000"/>
      <name val="Czcionka tekstu podstawowego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4"/>
      <name val="Arial2"/>
      <charset val="238"/>
    </font>
    <font>
      <b/>
      <sz val="14"/>
      <name val="Arial2"/>
      <charset val="238"/>
    </font>
    <font>
      <sz val="11"/>
      <color theme="1"/>
      <name val="Calibri"/>
      <family val="2"/>
      <scheme val="minor"/>
    </font>
    <font>
      <sz val="8"/>
      <color indexed="8"/>
      <name val="Czcionka tekstu podstawowego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b/>
      <sz val="8"/>
      <name val="Czcionka tekstu podstawowego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Arial"/>
      <family val="2"/>
      <charset val="238"/>
    </font>
    <font>
      <sz val="12"/>
      <name val="Arial CE"/>
      <family val="2"/>
      <charset val="238"/>
    </font>
    <font>
      <b/>
      <sz val="12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4"/>
      <color theme="1"/>
      <name val="Arial2"/>
      <charset val="238"/>
    </font>
    <font>
      <b/>
      <sz val="14"/>
      <color indexed="8"/>
      <name val="Arial2"/>
      <charset val="238"/>
    </font>
    <font>
      <sz val="14"/>
      <color indexed="8"/>
      <name val="Arial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name val="Arial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6" fillId="0" borderId="0"/>
  </cellStyleXfs>
  <cellXfs count="94">
    <xf numFmtId="0" fontId="0" fillId="0" borderId="0" xfId="0"/>
    <xf numFmtId="164" fontId="1" fillId="0" borderId="0" xfId="1" applyFont="1" applyFill="1" applyAlignment="1"/>
    <xf numFmtId="0" fontId="6" fillId="0" borderId="0" xfId="6" applyAlignment="1">
      <alignment vertical="center" wrapText="1"/>
    </xf>
    <xf numFmtId="0" fontId="6" fillId="0" borderId="0" xfId="6" applyAlignment="1">
      <alignment horizontal="center" vertical="center" wrapText="1"/>
    </xf>
    <xf numFmtId="0" fontId="7" fillId="0" borderId="0" xfId="6" applyFont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0" fontId="10" fillId="0" borderId="0" xfId="6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1" fillId="0" borderId="0" xfId="6" applyFont="1" applyAlignment="1">
      <alignment vertical="center" wrapText="1"/>
    </xf>
    <xf numFmtId="0" fontId="9" fillId="0" borderId="0" xfId="6" applyFont="1" applyBorder="1" applyAlignment="1">
      <alignment horizontal="center" vertical="center" wrapText="1"/>
    </xf>
    <xf numFmtId="0" fontId="9" fillId="0" borderId="0" xfId="6" applyFont="1" applyBorder="1" applyAlignment="1">
      <alignment vertical="center" wrapText="1"/>
    </xf>
    <xf numFmtId="0" fontId="6" fillId="0" borderId="0" xfId="6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4" fillId="0" borderId="0" xfId="6" applyFont="1" applyAlignment="1">
      <alignment vertical="center" wrapText="1"/>
    </xf>
    <xf numFmtId="0" fontId="14" fillId="0" borderId="0" xfId="6" applyFont="1" applyAlignment="1">
      <alignment horizontal="center" vertical="center" wrapText="1"/>
    </xf>
    <xf numFmtId="0" fontId="15" fillId="0" borderId="0" xfId="6" applyFont="1" applyAlignment="1">
      <alignment vertical="center" wrapText="1"/>
    </xf>
    <xf numFmtId="0" fontId="15" fillId="0" borderId="0" xfId="6" applyFont="1" applyAlignment="1">
      <alignment horizontal="center" vertical="center" wrapText="1"/>
    </xf>
    <xf numFmtId="0" fontId="17" fillId="0" borderId="0" xfId="6" applyFont="1" applyAlignment="1">
      <alignment vertical="center" wrapText="1"/>
    </xf>
    <xf numFmtId="0" fontId="17" fillId="0" borderId="0" xfId="6" applyFont="1" applyAlignment="1">
      <alignment horizontal="center" vertical="center" wrapText="1"/>
    </xf>
    <xf numFmtId="0" fontId="6" fillId="3" borderId="0" xfId="6" applyFill="1" applyAlignment="1">
      <alignment vertical="center" wrapText="1"/>
    </xf>
    <xf numFmtId="0" fontId="13" fillId="0" borderId="0" xfId="6" applyFont="1" applyAlignment="1">
      <alignment vertical="center" wrapText="1"/>
    </xf>
    <xf numFmtId="0" fontId="13" fillId="0" borderId="0" xfId="6" applyFont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0" fontId="19" fillId="0" borderId="0" xfId="6" applyFont="1" applyBorder="1" applyAlignment="1">
      <alignment horizontal="center" vertical="center" wrapText="1"/>
    </xf>
    <xf numFmtId="0" fontId="16" fillId="0" borderId="0" xfId="6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center" vertical="center" wrapText="1"/>
    </xf>
    <xf numFmtId="0" fontId="6" fillId="0" borderId="0" xfId="6" applyFill="1" applyAlignment="1">
      <alignment horizontal="center" vertical="center" wrapText="1"/>
    </xf>
    <xf numFmtId="0" fontId="6" fillId="0" borderId="0" xfId="6" applyFill="1" applyAlignment="1">
      <alignment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left" vertical="center"/>
    </xf>
    <xf numFmtId="0" fontId="4" fillId="0" borderId="2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left" vertical="center" wrapText="1"/>
    </xf>
    <xf numFmtId="0" fontId="4" fillId="0" borderId="2" xfId="6" applyFont="1" applyFill="1" applyBorder="1" applyAlignment="1">
      <alignment horizontal="left" vertical="top" wrapText="1"/>
    </xf>
    <xf numFmtId="0" fontId="4" fillId="0" borderId="2" xfId="6" applyFont="1" applyFill="1" applyBorder="1" applyAlignment="1">
      <alignment vertical="center"/>
    </xf>
    <xf numFmtId="0" fontId="4" fillId="0" borderId="2" xfId="6" applyFont="1" applyFill="1" applyBorder="1" applyAlignment="1">
      <alignment vertical="center" wrapText="1"/>
    </xf>
    <xf numFmtId="0" fontId="4" fillId="0" borderId="2" xfId="6" applyFont="1" applyFill="1" applyBorder="1" applyAlignment="1">
      <alignment wrapText="1"/>
    </xf>
    <xf numFmtId="49" fontId="23" fillId="0" borderId="0" xfId="6" applyNumberFormat="1" applyFont="1" applyAlignment="1">
      <alignment horizontal="center" vertical="center" wrapText="1"/>
    </xf>
    <xf numFmtId="49" fontId="22" fillId="0" borderId="0" xfId="6" applyNumberFormat="1" applyFont="1" applyAlignment="1">
      <alignment horizontal="center" vertical="center" wrapText="1"/>
    </xf>
    <xf numFmtId="49" fontId="24" fillId="0" borderId="0" xfId="6" applyNumberFormat="1" applyFont="1" applyAlignment="1">
      <alignment horizontal="left" vertical="center" wrapText="1"/>
    </xf>
    <xf numFmtId="49" fontId="24" fillId="0" borderId="0" xfId="6" applyNumberFormat="1" applyFont="1" applyAlignment="1">
      <alignment horizontal="center" vertical="center" wrapText="1"/>
    </xf>
    <xf numFmtId="49" fontId="24" fillId="0" borderId="0" xfId="6" applyNumberFormat="1" applyFont="1" applyBorder="1" applyAlignment="1">
      <alignment horizontal="left" vertical="center" wrapText="1"/>
    </xf>
    <xf numFmtId="49" fontId="24" fillId="0" borderId="0" xfId="6" applyNumberFormat="1" applyFont="1" applyBorder="1" applyAlignment="1">
      <alignment horizontal="center" vertical="center" wrapText="1"/>
    </xf>
    <xf numFmtId="0" fontId="4" fillId="4" borderId="2" xfId="6" applyFont="1" applyFill="1" applyBorder="1" applyAlignment="1">
      <alignment horizontal="center" vertical="center" wrapText="1"/>
    </xf>
    <xf numFmtId="0" fontId="5" fillId="4" borderId="2" xfId="6" applyFont="1" applyFill="1" applyBorder="1" applyAlignment="1">
      <alignment horizontal="center" vertical="center" wrapText="1"/>
    </xf>
    <xf numFmtId="0" fontId="4" fillId="4" borderId="2" xfId="6" applyFont="1" applyFill="1" applyBorder="1" applyAlignment="1">
      <alignment horizontal="center" vertical="center"/>
    </xf>
    <xf numFmtId="0" fontId="18" fillId="4" borderId="2" xfId="6" applyFont="1" applyFill="1" applyBorder="1" applyAlignment="1">
      <alignment horizontal="center" vertical="center" textRotation="90" wrapText="1"/>
    </xf>
    <xf numFmtId="1" fontId="4" fillId="4" borderId="2" xfId="6" applyNumberFormat="1" applyFont="1" applyFill="1" applyBorder="1" applyAlignment="1">
      <alignment horizontal="center" vertical="center" wrapText="1"/>
    </xf>
    <xf numFmtId="0" fontId="18" fillId="4" borderId="2" xfId="6" applyFont="1" applyFill="1" applyBorder="1" applyAlignment="1">
      <alignment horizontal="center" vertical="center" wrapText="1"/>
    </xf>
    <xf numFmtId="0" fontId="5" fillId="4" borderId="2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vertical="center" wrapText="1"/>
    </xf>
    <xf numFmtId="0" fontId="4" fillId="2" borderId="2" xfId="6" applyFont="1" applyFill="1" applyBorder="1" applyAlignment="1">
      <alignment horizontal="center" vertical="center"/>
    </xf>
    <xf numFmtId="0" fontId="4" fillId="2" borderId="2" xfId="6" applyFont="1" applyFill="1" applyBorder="1" applyAlignment="1">
      <alignment horizontal="left" wrapText="1"/>
    </xf>
    <xf numFmtId="0" fontId="5" fillId="4" borderId="2" xfId="6" applyFont="1" applyFill="1" applyBorder="1" applyAlignment="1">
      <alignment horizontal="center" vertical="center" wrapText="1"/>
    </xf>
    <xf numFmtId="0" fontId="18" fillId="4" borderId="2" xfId="6" applyFont="1" applyFill="1" applyBorder="1" applyAlignment="1">
      <alignment horizontal="center" vertical="center" wrapText="1"/>
    </xf>
    <xf numFmtId="49" fontId="24" fillId="0" borderId="0" xfId="6" applyNumberFormat="1" applyFont="1" applyBorder="1" applyAlignment="1">
      <alignment horizontal="left" vertical="center" wrapText="1"/>
    </xf>
    <xf numFmtId="0" fontId="18" fillId="4" borderId="2" xfId="6" applyFont="1" applyFill="1" applyBorder="1" applyAlignment="1">
      <alignment horizontal="center" vertical="center" textRotation="90" wrapText="1"/>
    </xf>
    <xf numFmtId="0" fontId="4" fillId="4" borderId="2" xfId="6" applyFont="1" applyFill="1" applyBorder="1" applyAlignment="1">
      <alignment horizontal="center" vertical="center" wrapText="1"/>
    </xf>
    <xf numFmtId="0" fontId="18" fillId="4" borderId="2" xfId="6" applyFont="1" applyFill="1" applyBorder="1" applyAlignment="1">
      <alignment horizontal="center" vertical="center" wrapText="1"/>
    </xf>
    <xf numFmtId="1" fontId="5" fillId="4" borderId="2" xfId="6" applyNumberFormat="1" applyFont="1" applyFill="1" applyBorder="1" applyAlignment="1">
      <alignment horizontal="center" vertical="center" wrapText="1"/>
    </xf>
    <xf numFmtId="0" fontId="4" fillId="0" borderId="3" xfId="6" applyFont="1" applyFill="1" applyBorder="1" applyAlignment="1">
      <alignment horizontal="center" vertical="center" wrapText="1"/>
    </xf>
    <xf numFmtId="0" fontId="4" fillId="0" borderId="3" xfId="6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center" vertical="center" wrapText="1"/>
    </xf>
    <xf numFmtId="0" fontId="18" fillId="4" borderId="3" xfId="6" applyFont="1" applyFill="1" applyBorder="1" applyAlignment="1">
      <alignment horizontal="center" vertical="center" wrapText="1"/>
    </xf>
    <xf numFmtId="0" fontId="18" fillId="4" borderId="4" xfId="6" applyFont="1" applyFill="1" applyBorder="1" applyAlignment="1">
      <alignment horizontal="center" vertical="center" wrapText="1"/>
    </xf>
    <xf numFmtId="0" fontId="4" fillId="0" borderId="4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 wrapText="1"/>
    </xf>
    <xf numFmtId="1" fontId="4" fillId="4" borderId="3" xfId="6" applyNumberFormat="1" applyFont="1" applyFill="1" applyBorder="1" applyAlignment="1">
      <alignment horizontal="center" vertical="center" wrapText="1"/>
    </xf>
    <xf numFmtId="1" fontId="5" fillId="4" borderId="3" xfId="6" applyNumberFormat="1" applyFont="1" applyFill="1" applyBorder="1" applyAlignment="1">
      <alignment horizontal="center" vertical="center" wrapText="1"/>
    </xf>
    <xf numFmtId="1" fontId="4" fillId="4" borderId="4" xfId="6" applyNumberFormat="1" applyFont="1" applyFill="1" applyBorder="1" applyAlignment="1">
      <alignment horizontal="center" vertical="center" wrapText="1"/>
    </xf>
    <xf numFmtId="1" fontId="5" fillId="4" borderId="4" xfId="6" applyNumberFormat="1" applyFont="1" applyFill="1" applyBorder="1" applyAlignment="1">
      <alignment horizontal="center" vertical="center" wrapText="1"/>
    </xf>
    <xf numFmtId="0" fontId="4" fillId="4" borderId="4" xfId="6" applyFont="1" applyFill="1" applyBorder="1" applyAlignment="1">
      <alignment horizontal="center" vertical="center" wrapText="1"/>
    </xf>
    <xf numFmtId="0" fontId="5" fillId="4" borderId="2" xfId="6" applyFont="1" applyFill="1" applyBorder="1" applyAlignment="1">
      <alignment horizontal="center" vertical="center" wrapText="1"/>
    </xf>
    <xf numFmtId="0" fontId="18" fillId="4" borderId="2" xfId="6" applyFont="1" applyFill="1" applyBorder="1" applyAlignment="1">
      <alignment horizontal="center" vertical="center" wrapText="1"/>
    </xf>
    <xf numFmtId="0" fontId="18" fillId="4" borderId="4" xfId="6" applyFont="1" applyFill="1" applyBorder="1" applyAlignment="1">
      <alignment horizontal="center" vertical="center" wrapText="1"/>
    </xf>
    <xf numFmtId="0" fontId="18" fillId="4" borderId="3" xfId="6" applyFont="1" applyFill="1" applyBorder="1" applyAlignment="1">
      <alignment horizontal="center" vertical="center" wrapText="1"/>
    </xf>
    <xf numFmtId="49" fontId="24" fillId="0" borderId="0" xfId="6" applyNumberFormat="1" applyFont="1" applyBorder="1" applyAlignment="1">
      <alignment horizontal="left" vertical="center" wrapText="1"/>
    </xf>
    <xf numFmtId="49" fontId="27" fillId="0" borderId="0" xfId="6" applyNumberFormat="1" applyFont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left" vertical="center" wrapText="1"/>
    </xf>
    <xf numFmtId="49" fontId="4" fillId="2" borderId="0" xfId="6" applyNumberFormat="1" applyFont="1" applyFill="1" applyBorder="1" applyAlignment="1">
      <alignment horizontal="left" vertical="center" wrapText="1"/>
    </xf>
    <xf numFmtId="0" fontId="18" fillId="4" borderId="2" xfId="6" applyFont="1" applyFill="1" applyBorder="1" applyAlignment="1">
      <alignment horizontal="center" vertical="center" textRotation="90" wrapText="1"/>
    </xf>
    <xf numFmtId="0" fontId="5" fillId="0" borderId="2" xfId="6" applyFont="1" applyFill="1" applyBorder="1" applyAlignment="1">
      <alignment horizontal="left" vertical="center" wrapText="1"/>
    </xf>
    <xf numFmtId="0" fontId="16" fillId="4" borderId="2" xfId="6" applyFont="1" applyFill="1" applyBorder="1" applyAlignment="1">
      <alignment horizontal="center" vertical="center" wrapText="1"/>
    </xf>
    <xf numFmtId="0" fontId="8" fillId="0" borderId="0" xfId="6" applyFont="1" applyBorder="1" applyAlignment="1">
      <alignment vertical="center" wrapText="1"/>
    </xf>
    <xf numFmtId="0" fontId="12" fillId="2" borderId="0" xfId="6" applyFont="1" applyFill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/>
    </xf>
    <xf numFmtId="0" fontId="11" fillId="0" borderId="0" xfId="6" applyFont="1" applyBorder="1" applyAlignment="1">
      <alignment vertical="center" wrapText="1"/>
    </xf>
    <xf numFmtId="0" fontId="9" fillId="0" borderId="0" xfId="6" applyFont="1" applyBorder="1" applyAlignment="1">
      <alignment horizontal="left" vertical="center" wrapText="1"/>
    </xf>
    <xf numFmtId="0" fontId="4" fillId="4" borderId="2" xfId="6" applyFont="1" applyFill="1" applyBorder="1" applyAlignment="1">
      <alignment horizontal="left" vertical="center" wrapText="1"/>
    </xf>
    <xf numFmtId="0" fontId="4" fillId="4" borderId="2" xfId="6" applyFont="1" applyFill="1" applyBorder="1" applyAlignment="1">
      <alignment horizontal="center" vertical="center" wrapText="1"/>
    </xf>
    <xf numFmtId="0" fontId="8" fillId="0" borderId="0" xfId="6" applyFont="1" applyBorder="1" applyAlignment="1">
      <alignment wrapText="1"/>
    </xf>
    <xf numFmtId="0" fontId="4" fillId="4" borderId="3" xfId="6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left" vertical="center" wrapText="1"/>
    </xf>
  </cellXfs>
  <cellStyles count="7">
    <cellStyle name="Excel Built-in Normal" xfId="1"/>
    <cellStyle name="Heading" xfId="2"/>
    <cellStyle name="Heading1" xfId="3"/>
    <cellStyle name="Normalny" xfId="0" builtinId="0" customBuiltin="1"/>
    <cellStyle name="Normalny 2" xfId="6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E81"/>
  <sheetViews>
    <sheetView tabSelected="1" view="pageBreakPreview" zoomScale="60" zoomScaleNormal="60" workbookViewId="0">
      <selection activeCell="B1" sqref="B1:U1"/>
    </sheetView>
  </sheetViews>
  <sheetFormatPr defaultColWidth="8.19921875" defaultRowHeight="14.4"/>
  <cols>
    <col min="1" max="1" width="5" style="3" customWidth="1"/>
    <col min="2" max="2" width="40.69921875" style="4" customWidth="1"/>
    <col min="3" max="37" width="6.19921875" style="3" customWidth="1"/>
    <col min="38" max="38" width="8.19921875" style="3"/>
    <col min="39" max="16384" width="8.19921875" style="2"/>
  </cols>
  <sheetData>
    <row r="1" spans="1:38" ht="19.95" customHeight="1">
      <c r="B1" s="78" t="s">
        <v>96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38"/>
      <c r="W1" s="38"/>
      <c r="X1" s="39"/>
      <c r="Y1" s="39"/>
      <c r="Z1" s="39"/>
      <c r="AA1" s="39"/>
      <c r="AB1" s="39"/>
      <c r="AC1" s="39"/>
      <c r="AD1" s="39"/>
      <c r="AE1" s="39"/>
    </row>
    <row r="2" spans="1:38" ht="19.95" customHeight="1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  <c r="Y2" s="39"/>
      <c r="Z2" s="39"/>
      <c r="AA2" s="39"/>
      <c r="AB2" s="39"/>
      <c r="AC2" s="39"/>
      <c r="AD2" s="39"/>
      <c r="AE2" s="39"/>
    </row>
    <row r="3" spans="1:38" ht="16.95" customHeight="1">
      <c r="A3" s="13"/>
      <c r="B3" s="40" t="s">
        <v>0</v>
      </c>
      <c r="C3" s="79" t="s">
        <v>65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25"/>
      <c r="AG3" s="25"/>
      <c r="AH3" s="25"/>
      <c r="AI3" s="25"/>
      <c r="AJ3" s="25"/>
      <c r="AK3" s="25"/>
    </row>
    <row r="4" spans="1:38" ht="33" customHeight="1">
      <c r="A4" s="26"/>
      <c r="B4" s="40" t="s">
        <v>1</v>
      </c>
      <c r="C4" s="80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27"/>
      <c r="AG4" s="27"/>
      <c r="AH4" s="26"/>
      <c r="AI4" s="26"/>
      <c r="AJ4" s="26"/>
      <c r="AK4" s="26"/>
    </row>
    <row r="5" spans="1:38" ht="19.95" customHeight="1">
      <c r="A5" s="26"/>
      <c r="B5" s="40" t="s">
        <v>2</v>
      </c>
      <c r="C5" s="77" t="s">
        <v>60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26"/>
      <c r="AG5" s="26"/>
      <c r="AH5" s="26"/>
      <c r="AI5" s="26"/>
      <c r="AJ5" s="26"/>
      <c r="AK5" s="26"/>
    </row>
    <row r="6" spans="1:38" ht="19.95" customHeight="1">
      <c r="A6" s="13"/>
      <c r="B6" s="40" t="s">
        <v>3</v>
      </c>
      <c r="C6" s="77" t="s">
        <v>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25"/>
      <c r="AG6" s="25"/>
      <c r="AH6" s="25"/>
      <c r="AI6" s="25"/>
      <c r="AJ6" s="25"/>
      <c r="AK6" s="25"/>
    </row>
    <row r="7" spans="1:38" ht="19.95" customHeight="1">
      <c r="A7" s="13"/>
      <c r="B7" s="42" t="s">
        <v>5</v>
      </c>
      <c r="C7" s="77" t="s">
        <v>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43"/>
      <c r="Z7" s="43"/>
      <c r="AA7" s="43"/>
      <c r="AB7" s="43"/>
      <c r="AC7" s="43"/>
      <c r="AD7" s="43"/>
      <c r="AE7" s="43"/>
      <c r="AF7" s="24"/>
      <c r="AG7" s="24"/>
      <c r="AH7" s="24"/>
      <c r="AI7" s="24"/>
      <c r="AJ7" s="24"/>
      <c r="AK7" s="24"/>
    </row>
    <row r="8" spans="1:38" s="23" customFormat="1" ht="18.75" customHeight="1">
      <c r="A8" s="74" t="s">
        <v>7</v>
      </c>
      <c r="B8" s="74" t="s">
        <v>8</v>
      </c>
      <c r="C8" s="81" t="s">
        <v>9</v>
      </c>
      <c r="D8" s="74" t="s">
        <v>10</v>
      </c>
      <c r="E8" s="74"/>
      <c r="F8" s="74"/>
      <c r="G8" s="74"/>
      <c r="H8" s="74"/>
      <c r="I8" s="75"/>
      <c r="J8" s="76" t="s">
        <v>11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 t="s">
        <v>12</v>
      </c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5"/>
    </row>
    <row r="9" spans="1:38" s="23" customFormat="1" ht="15" customHeight="1">
      <c r="A9" s="74"/>
      <c r="B9" s="74"/>
      <c r="C9" s="81"/>
      <c r="D9" s="81" t="s">
        <v>13</v>
      </c>
      <c r="E9" s="74" t="s">
        <v>14</v>
      </c>
      <c r="F9" s="74"/>
      <c r="G9" s="74"/>
      <c r="H9" s="74"/>
      <c r="I9" s="75"/>
      <c r="J9" s="76">
        <v>1</v>
      </c>
      <c r="K9" s="74"/>
      <c r="L9" s="74"/>
      <c r="M9" s="74"/>
      <c r="N9" s="74"/>
      <c r="O9" s="74"/>
      <c r="P9" s="74"/>
      <c r="Q9" s="74">
        <v>2</v>
      </c>
      <c r="R9" s="74"/>
      <c r="S9" s="74"/>
      <c r="T9" s="74"/>
      <c r="U9" s="74"/>
      <c r="V9" s="74"/>
      <c r="W9" s="74"/>
      <c r="X9" s="74">
        <v>3</v>
      </c>
      <c r="Y9" s="74"/>
      <c r="Z9" s="74"/>
      <c r="AA9" s="74"/>
      <c r="AB9" s="74"/>
      <c r="AC9" s="49"/>
      <c r="AD9" s="49"/>
      <c r="AE9" s="74">
        <v>4</v>
      </c>
      <c r="AF9" s="74"/>
      <c r="AG9" s="74"/>
      <c r="AH9" s="74"/>
      <c r="AI9" s="74"/>
      <c r="AJ9" s="74"/>
      <c r="AK9" s="74"/>
      <c r="AL9" s="5"/>
    </row>
    <row r="10" spans="1:38" s="23" customFormat="1" ht="72.75" customHeight="1">
      <c r="A10" s="74"/>
      <c r="B10" s="74"/>
      <c r="C10" s="81"/>
      <c r="D10" s="81"/>
      <c r="E10" s="59" t="s">
        <v>15</v>
      </c>
      <c r="F10" s="59" t="s">
        <v>16</v>
      </c>
      <c r="G10" s="59" t="s">
        <v>17</v>
      </c>
      <c r="H10" s="59" t="s">
        <v>18</v>
      </c>
      <c r="I10" s="65" t="s">
        <v>19</v>
      </c>
      <c r="J10" s="64" t="s">
        <v>15</v>
      </c>
      <c r="K10" s="49" t="s">
        <v>16</v>
      </c>
      <c r="L10" s="49" t="s">
        <v>17</v>
      </c>
      <c r="M10" s="49" t="s">
        <v>18</v>
      </c>
      <c r="N10" s="49" t="s">
        <v>19</v>
      </c>
      <c r="O10" s="47" t="s">
        <v>20</v>
      </c>
      <c r="P10" s="47" t="s">
        <v>9</v>
      </c>
      <c r="Q10" s="49" t="s">
        <v>15</v>
      </c>
      <c r="R10" s="49" t="s">
        <v>16</v>
      </c>
      <c r="S10" s="49" t="s">
        <v>17</v>
      </c>
      <c r="T10" s="49" t="s">
        <v>18</v>
      </c>
      <c r="U10" s="49" t="s">
        <v>19</v>
      </c>
      <c r="V10" s="47" t="s">
        <v>20</v>
      </c>
      <c r="W10" s="47" t="s">
        <v>9</v>
      </c>
      <c r="X10" s="49" t="s">
        <v>15</v>
      </c>
      <c r="Y10" s="49" t="s">
        <v>16</v>
      </c>
      <c r="Z10" s="49" t="s">
        <v>17</v>
      </c>
      <c r="AA10" s="49" t="s">
        <v>18</v>
      </c>
      <c r="AB10" s="49" t="s">
        <v>19</v>
      </c>
      <c r="AC10" s="47" t="s">
        <v>20</v>
      </c>
      <c r="AD10" s="47" t="s">
        <v>9</v>
      </c>
      <c r="AE10" s="49" t="s">
        <v>15</v>
      </c>
      <c r="AF10" s="49" t="s">
        <v>16</v>
      </c>
      <c r="AG10" s="49" t="s">
        <v>17</v>
      </c>
      <c r="AH10" s="49" t="s">
        <v>18</v>
      </c>
      <c r="AI10" s="49" t="s">
        <v>19</v>
      </c>
      <c r="AJ10" s="47" t="s">
        <v>20</v>
      </c>
      <c r="AK10" s="47" t="s">
        <v>9</v>
      </c>
      <c r="AL10" s="5"/>
    </row>
    <row r="11" spans="1:38" s="21" customFormat="1" ht="25.2" customHeight="1">
      <c r="A11" s="83" t="s">
        <v>21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22"/>
    </row>
    <row r="12" spans="1:38" s="18" customFormat="1" ht="45" customHeight="1">
      <c r="A12" s="30">
        <v>1</v>
      </c>
      <c r="B12" s="31" t="s">
        <v>62</v>
      </c>
      <c r="C12" s="44">
        <f>SUM(P12+W12+AD12+AK12)</f>
        <v>2</v>
      </c>
      <c r="D12" s="32">
        <f>SUM(E12:H12)</f>
        <v>30</v>
      </c>
      <c r="E12" s="30">
        <f t="shared" ref="E12:E24" si="0">SUM(J12+Q12+X12+AE12)</f>
        <v>0</v>
      </c>
      <c r="F12" s="30">
        <f>SUM(K12+R12+Y12+AF12)</f>
        <v>30</v>
      </c>
      <c r="G12" s="30">
        <f>SUM(L12+S12+Z12+AG12)</f>
        <v>0</v>
      </c>
      <c r="H12" s="30">
        <f>SUM(M12+T12+AA12+AH12)</f>
        <v>0</v>
      </c>
      <c r="I12" s="66"/>
      <c r="J12" s="61"/>
      <c r="K12" s="32">
        <v>30</v>
      </c>
      <c r="L12" s="32"/>
      <c r="M12" s="32"/>
      <c r="N12" s="32"/>
      <c r="O12" s="32" t="s">
        <v>23</v>
      </c>
      <c r="P12" s="46">
        <v>2</v>
      </c>
      <c r="Q12" s="32"/>
      <c r="R12" s="32"/>
      <c r="S12" s="32"/>
      <c r="T12" s="32"/>
      <c r="U12" s="32"/>
      <c r="V12" s="32"/>
      <c r="W12" s="46"/>
      <c r="X12" s="32"/>
      <c r="Y12" s="32"/>
      <c r="Z12" s="32"/>
      <c r="AA12" s="32"/>
      <c r="AB12" s="32"/>
      <c r="AC12" s="32"/>
      <c r="AD12" s="46"/>
      <c r="AE12" s="32"/>
      <c r="AF12" s="32"/>
      <c r="AG12" s="32"/>
      <c r="AH12" s="32"/>
      <c r="AI12" s="32"/>
      <c r="AJ12" s="32"/>
      <c r="AK12" s="46"/>
      <c r="AL12" s="19"/>
    </row>
    <row r="13" spans="1:38" s="18" customFormat="1" ht="45" customHeight="1">
      <c r="A13" s="30">
        <v>2</v>
      </c>
      <c r="B13" s="33" t="s">
        <v>59</v>
      </c>
      <c r="C13" s="44">
        <f t="shared" ref="C13:C24" si="1">SUM(P13+W13+AD13+AK13)</f>
        <v>3</v>
      </c>
      <c r="D13" s="32">
        <f t="shared" ref="D13:D28" si="2">SUM(E13:H13)</f>
        <v>30</v>
      </c>
      <c r="E13" s="30">
        <f t="shared" si="0"/>
        <v>15</v>
      </c>
      <c r="F13" s="30">
        <f t="shared" ref="F13:F24" si="3">SUM(K13+R13+Y13+AF13)</f>
        <v>15</v>
      </c>
      <c r="G13" s="30">
        <f t="shared" ref="G13:G24" si="4">SUM(L13+S13+Z13+AG13)</f>
        <v>0</v>
      </c>
      <c r="H13" s="30">
        <f t="shared" ref="H13:H24" si="5">SUM(M13+T13+AA13+AH13)</f>
        <v>0</v>
      </c>
      <c r="I13" s="66"/>
      <c r="J13" s="61">
        <v>15</v>
      </c>
      <c r="K13" s="32">
        <v>15</v>
      </c>
      <c r="L13" s="32"/>
      <c r="M13" s="32"/>
      <c r="N13" s="32"/>
      <c r="O13" s="32" t="s">
        <v>22</v>
      </c>
      <c r="P13" s="46">
        <v>3</v>
      </c>
      <c r="Q13" s="32"/>
      <c r="R13" s="32"/>
      <c r="S13" s="32"/>
      <c r="T13" s="32"/>
      <c r="U13" s="32"/>
      <c r="V13" s="32"/>
      <c r="W13" s="46"/>
      <c r="X13" s="32"/>
      <c r="Y13" s="32"/>
      <c r="Z13" s="32"/>
      <c r="AA13" s="32"/>
      <c r="AB13" s="32"/>
      <c r="AC13" s="32"/>
      <c r="AD13" s="46"/>
      <c r="AE13" s="32"/>
      <c r="AF13" s="32"/>
      <c r="AG13" s="32"/>
      <c r="AH13" s="32"/>
      <c r="AI13" s="32"/>
      <c r="AJ13" s="32"/>
      <c r="AK13" s="46"/>
      <c r="AL13" s="19"/>
    </row>
    <row r="14" spans="1:38" s="18" customFormat="1" ht="45" customHeight="1">
      <c r="A14" s="30">
        <v>3</v>
      </c>
      <c r="B14" s="33" t="s">
        <v>58</v>
      </c>
      <c r="C14" s="44">
        <f t="shared" si="1"/>
        <v>2</v>
      </c>
      <c r="D14" s="32">
        <f t="shared" si="2"/>
        <v>15</v>
      </c>
      <c r="E14" s="30">
        <f t="shared" si="0"/>
        <v>15</v>
      </c>
      <c r="F14" s="30">
        <f t="shared" si="3"/>
        <v>0</v>
      </c>
      <c r="G14" s="30">
        <f t="shared" si="4"/>
        <v>0</v>
      </c>
      <c r="H14" s="30">
        <f t="shared" si="5"/>
        <v>0</v>
      </c>
      <c r="I14" s="66"/>
      <c r="J14" s="61">
        <v>15</v>
      </c>
      <c r="K14" s="32"/>
      <c r="L14" s="32"/>
      <c r="M14" s="32"/>
      <c r="N14" s="32"/>
      <c r="O14" s="32" t="s">
        <v>23</v>
      </c>
      <c r="P14" s="46">
        <v>2</v>
      </c>
      <c r="Q14" s="32"/>
      <c r="R14" s="32"/>
      <c r="S14" s="32"/>
      <c r="T14" s="32"/>
      <c r="U14" s="32"/>
      <c r="V14" s="32"/>
      <c r="W14" s="46"/>
      <c r="X14" s="32"/>
      <c r="Y14" s="32"/>
      <c r="Z14" s="32"/>
      <c r="AA14" s="32"/>
      <c r="AB14" s="32"/>
      <c r="AC14" s="32"/>
      <c r="AD14" s="46"/>
      <c r="AE14" s="32"/>
      <c r="AF14" s="32"/>
      <c r="AG14" s="32"/>
      <c r="AH14" s="32"/>
      <c r="AI14" s="32"/>
      <c r="AJ14" s="32"/>
      <c r="AK14" s="46"/>
      <c r="AL14" s="19"/>
    </row>
    <row r="15" spans="1:38" s="18" customFormat="1" ht="45" customHeight="1">
      <c r="A15" s="30">
        <v>4</v>
      </c>
      <c r="B15" s="33" t="s">
        <v>57</v>
      </c>
      <c r="C15" s="44">
        <f t="shared" si="1"/>
        <v>3</v>
      </c>
      <c r="D15" s="32">
        <f t="shared" si="2"/>
        <v>45</v>
      </c>
      <c r="E15" s="30">
        <f t="shared" si="0"/>
        <v>15</v>
      </c>
      <c r="F15" s="30">
        <f t="shared" si="3"/>
        <v>30</v>
      </c>
      <c r="G15" s="30">
        <f t="shared" si="4"/>
        <v>0</v>
      </c>
      <c r="H15" s="30">
        <f t="shared" si="5"/>
        <v>0</v>
      </c>
      <c r="I15" s="66"/>
      <c r="J15" s="62">
        <v>15</v>
      </c>
      <c r="K15" s="32">
        <v>30</v>
      </c>
      <c r="L15" s="32"/>
      <c r="M15" s="32"/>
      <c r="N15" s="32"/>
      <c r="O15" s="32" t="s">
        <v>22</v>
      </c>
      <c r="P15" s="46">
        <v>3</v>
      </c>
      <c r="Q15" s="32"/>
      <c r="R15" s="32"/>
      <c r="S15" s="32"/>
      <c r="T15" s="32"/>
      <c r="U15" s="32"/>
      <c r="V15" s="32"/>
      <c r="W15" s="46"/>
      <c r="X15" s="32"/>
      <c r="Y15" s="32"/>
      <c r="Z15" s="32"/>
      <c r="AA15" s="32"/>
      <c r="AB15" s="32"/>
      <c r="AC15" s="32"/>
      <c r="AD15" s="46"/>
      <c r="AE15" s="32"/>
      <c r="AF15" s="32"/>
      <c r="AG15" s="32"/>
      <c r="AH15" s="32"/>
      <c r="AI15" s="32"/>
      <c r="AJ15" s="32"/>
      <c r="AK15" s="46"/>
      <c r="AL15" s="19"/>
    </row>
    <row r="16" spans="1:38" s="18" customFormat="1" ht="45" customHeight="1">
      <c r="A16" s="30">
        <v>5</v>
      </c>
      <c r="B16" s="33" t="s">
        <v>56</v>
      </c>
      <c r="C16" s="44">
        <f t="shared" si="1"/>
        <v>2</v>
      </c>
      <c r="D16" s="32">
        <f t="shared" si="2"/>
        <v>15</v>
      </c>
      <c r="E16" s="30">
        <f t="shared" si="0"/>
        <v>15</v>
      </c>
      <c r="F16" s="30">
        <f t="shared" si="3"/>
        <v>0</v>
      </c>
      <c r="G16" s="30">
        <f t="shared" si="4"/>
        <v>0</v>
      </c>
      <c r="H16" s="30">
        <f t="shared" si="5"/>
        <v>0</v>
      </c>
      <c r="I16" s="66"/>
      <c r="J16" s="62">
        <v>15</v>
      </c>
      <c r="K16" s="32"/>
      <c r="L16" s="32"/>
      <c r="M16" s="32"/>
      <c r="N16" s="32"/>
      <c r="O16" s="32" t="s">
        <v>23</v>
      </c>
      <c r="P16" s="46">
        <v>2</v>
      </c>
      <c r="Q16" s="32"/>
      <c r="R16" s="32"/>
      <c r="S16" s="32"/>
      <c r="T16" s="32"/>
      <c r="U16" s="32"/>
      <c r="V16" s="32"/>
      <c r="W16" s="46"/>
      <c r="X16" s="32"/>
      <c r="Y16" s="32"/>
      <c r="Z16" s="32"/>
      <c r="AA16" s="32"/>
      <c r="AB16" s="32"/>
      <c r="AC16" s="32"/>
      <c r="AD16" s="46"/>
      <c r="AE16" s="32"/>
      <c r="AF16" s="32"/>
      <c r="AG16" s="32"/>
      <c r="AH16" s="32"/>
      <c r="AI16" s="32"/>
      <c r="AJ16" s="32"/>
      <c r="AK16" s="46"/>
      <c r="AL16" s="19"/>
    </row>
    <row r="17" spans="1:38" s="18" customFormat="1" ht="81" customHeight="1">
      <c r="A17" s="30">
        <v>6</v>
      </c>
      <c r="B17" s="34" t="s">
        <v>76</v>
      </c>
      <c r="C17" s="44">
        <f t="shared" si="1"/>
        <v>2</v>
      </c>
      <c r="D17" s="32">
        <f t="shared" si="2"/>
        <v>30</v>
      </c>
      <c r="E17" s="30">
        <f t="shared" si="0"/>
        <v>15</v>
      </c>
      <c r="F17" s="30">
        <f t="shared" si="3"/>
        <v>15</v>
      </c>
      <c r="G17" s="30">
        <f t="shared" si="4"/>
        <v>0</v>
      </c>
      <c r="H17" s="30">
        <f t="shared" si="5"/>
        <v>0</v>
      </c>
      <c r="I17" s="66"/>
      <c r="J17" s="62"/>
      <c r="K17" s="32"/>
      <c r="L17" s="32"/>
      <c r="M17" s="32"/>
      <c r="N17" s="32"/>
      <c r="O17" s="32"/>
      <c r="P17" s="46"/>
      <c r="Q17" s="32">
        <v>15</v>
      </c>
      <c r="R17" s="32">
        <v>15</v>
      </c>
      <c r="S17" s="32"/>
      <c r="T17" s="32"/>
      <c r="U17" s="32"/>
      <c r="V17" s="32" t="s">
        <v>22</v>
      </c>
      <c r="W17" s="46">
        <v>2</v>
      </c>
      <c r="X17" s="32"/>
      <c r="Y17" s="32"/>
      <c r="Z17" s="32"/>
      <c r="AA17" s="32"/>
      <c r="AB17" s="32"/>
      <c r="AC17" s="32"/>
      <c r="AD17" s="46"/>
      <c r="AE17" s="32"/>
      <c r="AF17" s="32"/>
      <c r="AG17" s="32"/>
      <c r="AH17" s="32"/>
      <c r="AI17" s="32"/>
      <c r="AJ17" s="32"/>
      <c r="AK17" s="46"/>
      <c r="AL17" s="19"/>
    </row>
    <row r="18" spans="1:38" s="18" customFormat="1" ht="45" customHeight="1">
      <c r="A18" s="30">
        <v>7</v>
      </c>
      <c r="B18" s="33" t="s">
        <v>55</v>
      </c>
      <c r="C18" s="44">
        <f t="shared" si="1"/>
        <v>1</v>
      </c>
      <c r="D18" s="32">
        <f t="shared" si="2"/>
        <v>15</v>
      </c>
      <c r="E18" s="30">
        <f t="shared" si="0"/>
        <v>15</v>
      </c>
      <c r="F18" s="30">
        <f t="shared" si="3"/>
        <v>0</v>
      </c>
      <c r="G18" s="30">
        <f t="shared" si="4"/>
        <v>0</v>
      </c>
      <c r="H18" s="30">
        <f t="shared" si="5"/>
        <v>0</v>
      </c>
      <c r="I18" s="66"/>
      <c r="J18" s="62"/>
      <c r="K18" s="32"/>
      <c r="L18" s="32"/>
      <c r="M18" s="32"/>
      <c r="N18" s="32"/>
      <c r="O18" s="32"/>
      <c r="P18" s="46"/>
      <c r="Q18" s="32">
        <v>15</v>
      </c>
      <c r="R18" s="32"/>
      <c r="S18" s="32"/>
      <c r="T18" s="32"/>
      <c r="U18" s="32"/>
      <c r="V18" s="32" t="s">
        <v>23</v>
      </c>
      <c r="W18" s="46">
        <v>1</v>
      </c>
      <c r="X18" s="32"/>
      <c r="Y18" s="32"/>
      <c r="Z18" s="32"/>
      <c r="AA18" s="32"/>
      <c r="AB18" s="32"/>
      <c r="AC18" s="32"/>
      <c r="AD18" s="46"/>
      <c r="AE18" s="32"/>
      <c r="AF18" s="32"/>
      <c r="AG18" s="32"/>
      <c r="AH18" s="32"/>
      <c r="AI18" s="32"/>
      <c r="AJ18" s="32"/>
      <c r="AK18" s="46"/>
      <c r="AL18" s="19"/>
    </row>
    <row r="19" spans="1:38" s="18" customFormat="1" ht="45" customHeight="1">
      <c r="A19" s="30">
        <v>8</v>
      </c>
      <c r="B19" s="33" t="s">
        <v>54</v>
      </c>
      <c r="C19" s="44">
        <f t="shared" si="1"/>
        <v>3</v>
      </c>
      <c r="D19" s="32">
        <f t="shared" si="2"/>
        <v>45</v>
      </c>
      <c r="E19" s="30">
        <f t="shared" si="0"/>
        <v>15</v>
      </c>
      <c r="F19" s="30">
        <f t="shared" si="3"/>
        <v>30</v>
      </c>
      <c r="G19" s="30">
        <f t="shared" si="4"/>
        <v>0</v>
      </c>
      <c r="H19" s="30"/>
      <c r="I19" s="66"/>
      <c r="J19" s="62"/>
      <c r="K19" s="32"/>
      <c r="L19" s="32"/>
      <c r="M19" s="32"/>
      <c r="N19" s="32"/>
      <c r="O19" s="32"/>
      <c r="P19" s="46"/>
      <c r="Q19" s="32">
        <v>15</v>
      </c>
      <c r="R19" s="32">
        <v>30</v>
      </c>
      <c r="S19" s="32"/>
      <c r="T19" s="32"/>
      <c r="U19" s="32"/>
      <c r="V19" s="32" t="s">
        <v>23</v>
      </c>
      <c r="W19" s="46">
        <v>3</v>
      </c>
      <c r="X19" s="32"/>
      <c r="Y19" s="32"/>
      <c r="Z19" s="32"/>
      <c r="AA19" s="32" t="s">
        <v>53</v>
      </c>
      <c r="AB19" s="32"/>
      <c r="AC19" s="32"/>
      <c r="AD19" s="46"/>
      <c r="AE19" s="32"/>
      <c r="AF19" s="32"/>
      <c r="AG19" s="32"/>
      <c r="AH19" s="32"/>
      <c r="AI19" s="32"/>
      <c r="AJ19" s="32"/>
      <c r="AK19" s="46"/>
      <c r="AL19" s="19"/>
    </row>
    <row r="20" spans="1:38" s="18" customFormat="1" ht="45" customHeight="1">
      <c r="A20" s="30">
        <v>9</v>
      </c>
      <c r="B20" s="33" t="s">
        <v>52</v>
      </c>
      <c r="C20" s="44">
        <f t="shared" si="1"/>
        <v>3</v>
      </c>
      <c r="D20" s="32">
        <f t="shared" si="2"/>
        <v>45</v>
      </c>
      <c r="E20" s="30">
        <f t="shared" si="0"/>
        <v>15</v>
      </c>
      <c r="F20" s="30">
        <f t="shared" si="3"/>
        <v>30</v>
      </c>
      <c r="G20" s="30">
        <f t="shared" si="4"/>
        <v>0</v>
      </c>
      <c r="H20" s="30">
        <f t="shared" si="5"/>
        <v>0</v>
      </c>
      <c r="I20" s="66"/>
      <c r="J20" s="62"/>
      <c r="K20" s="32"/>
      <c r="L20" s="32"/>
      <c r="M20" s="32"/>
      <c r="N20" s="32"/>
      <c r="O20" s="32"/>
      <c r="P20" s="46"/>
      <c r="Q20" s="32">
        <v>15</v>
      </c>
      <c r="R20" s="32">
        <v>30</v>
      </c>
      <c r="S20" s="32"/>
      <c r="T20" s="32"/>
      <c r="U20" s="32"/>
      <c r="V20" s="32" t="s">
        <v>23</v>
      </c>
      <c r="W20" s="46">
        <v>3</v>
      </c>
      <c r="X20" s="32"/>
      <c r="Y20" s="32"/>
      <c r="Z20" s="32"/>
      <c r="AA20" s="32"/>
      <c r="AB20" s="32"/>
      <c r="AC20" s="32"/>
      <c r="AD20" s="46"/>
      <c r="AE20" s="32"/>
      <c r="AF20" s="32"/>
      <c r="AG20" s="32"/>
      <c r="AH20" s="32"/>
      <c r="AI20" s="32"/>
      <c r="AJ20" s="32"/>
      <c r="AK20" s="46"/>
      <c r="AL20" s="19"/>
    </row>
    <row r="21" spans="1:38" s="18" customFormat="1" ht="45" customHeight="1">
      <c r="A21" s="30">
        <v>10</v>
      </c>
      <c r="B21" s="35" t="s">
        <v>51</v>
      </c>
      <c r="C21" s="44">
        <f t="shared" si="1"/>
        <v>3</v>
      </c>
      <c r="D21" s="32">
        <f t="shared" si="2"/>
        <v>30</v>
      </c>
      <c r="E21" s="30">
        <f t="shared" si="0"/>
        <v>15</v>
      </c>
      <c r="F21" s="30">
        <f t="shared" si="3"/>
        <v>15</v>
      </c>
      <c r="G21" s="30">
        <f t="shared" si="4"/>
        <v>0</v>
      </c>
      <c r="H21" s="30">
        <f t="shared" si="5"/>
        <v>0</v>
      </c>
      <c r="I21" s="66"/>
      <c r="J21" s="62">
        <v>15</v>
      </c>
      <c r="K21" s="32">
        <v>15</v>
      </c>
      <c r="L21" s="32"/>
      <c r="M21" s="32"/>
      <c r="N21" s="32"/>
      <c r="O21" s="32" t="s">
        <v>23</v>
      </c>
      <c r="P21" s="46">
        <v>3</v>
      </c>
      <c r="Q21" s="32"/>
      <c r="R21" s="32"/>
      <c r="S21" s="32"/>
      <c r="T21" s="32"/>
      <c r="U21" s="32"/>
      <c r="V21" s="32"/>
      <c r="W21" s="46"/>
      <c r="X21" s="32"/>
      <c r="Y21" s="32"/>
      <c r="Z21" s="32"/>
      <c r="AA21" s="32"/>
      <c r="AB21" s="32"/>
      <c r="AC21" s="32"/>
      <c r="AD21" s="46"/>
      <c r="AE21" s="32"/>
      <c r="AF21" s="32"/>
      <c r="AG21" s="32"/>
      <c r="AH21" s="32"/>
      <c r="AI21" s="32"/>
      <c r="AJ21" s="32"/>
      <c r="AK21" s="46"/>
      <c r="AL21" s="19"/>
    </row>
    <row r="22" spans="1:38" s="18" customFormat="1" ht="45" customHeight="1">
      <c r="A22" s="30">
        <v>11</v>
      </c>
      <c r="B22" s="35" t="s">
        <v>50</v>
      </c>
      <c r="C22" s="44">
        <f t="shared" si="1"/>
        <v>3</v>
      </c>
      <c r="D22" s="32">
        <f t="shared" si="2"/>
        <v>30</v>
      </c>
      <c r="E22" s="30">
        <f t="shared" si="0"/>
        <v>15</v>
      </c>
      <c r="F22" s="30">
        <f t="shared" si="3"/>
        <v>15</v>
      </c>
      <c r="G22" s="30">
        <f t="shared" si="4"/>
        <v>0</v>
      </c>
      <c r="H22" s="30">
        <f t="shared" si="5"/>
        <v>0</v>
      </c>
      <c r="I22" s="66"/>
      <c r="J22" s="62">
        <v>15</v>
      </c>
      <c r="K22" s="32">
        <v>15</v>
      </c>
      <c r="L22" s="32"/>
      <c r="M22" s="32"/>
      <c r="N22" s="32"/>
      <c r="O22" s="32" t="s">
        <v>22</v>
      </c>
      <c r="P22" s="46">
        <v>3</v>
      </c>
      <c r="Q22" s="32"/>
      <c r="R22" s="32"/>
      <c r="S22" s="32"/>
      <c r="T22" s="32"/>
      <c r="U22" s="32"/>
      <c r="V22" s="32"/>
      <c r="W22" s="46"/>
      <c r="X22" s="32"/>
      <c r="Y22" s="32"/>
      <c r="Z22" s="32"/>
      <c r="AA22" s="32"/>
      <c r="AB22" s="32"/>
      <c r="AC22" s="32"/>
      <c r="AD22" s="46"/>
      <c r="AE22" s="32"/>
      <c r="AF22" s="32"/>
      <c r="AG22" s="32"/>
      <c r="AH22" s="32"/>
      <c r="AI22" s="32"/>
      <c r="AJ22" s="32"/>
      <c r="AK22" s="46"/>
      <c r="AL22" s="19"/>
    </row>
    <row r="23" spans="1:38" s="18" customFormat="1" ht="45" customHeight="1">
      <c r="A23" s="30">
        <v>12</v>
      </c>
      <c r="B23" s="35" t="s">
        <v>61</v>
      </c>
      <c r="C23" s="44">
        <f t="shared" si="1"/>
        <v>3</v>
      </c>
      <c r="D23" s="32">
        <f t="shared" si="2"/>
        <v>45</v>
      </c>
      <c r="E23" s="30">
        <f t="shared" si="0"/>
        <v>30</v>
      </c>
      <c r="F23" s="30">
        <f t="shared" si="3"/>
        <v>15</v>
      </c>
      <c r="G23" s="30">
        <f t="shared" si="4"/>
        <v>0</v>
      </c>
      <c r="H23" s="30">
        <f t="shared" si="5"/>
        <v>0</v>
      </c>
      <c r="I23" s="66"/>
      <c r="J23" s="62"/>
      <c r="K23" s="32"/>
      <c r="L23" s="32"/>
      <c r="M23" s="32"/>
      <c r="N23" s="32"/>
      <c r="O23" s="32"/>
      <c r="P23" s="46"/>
      <c r="Q23" s="32">
        <v>30</v>
      </c>
      <c r="R23" s="32">
        <v>15</v>
      </c>
      <c r="S23" s="32"/>
      <c r="T23" s="32"/>
      <c r="U23" s="32"/>
      <c r="V23" s="32" t="s">
        <v>22</v>
      </c>
      <c r="W23" s="46">
        <v>3</v>
      </c>
      <c r="X23" s="32"/>
      <c r="Y23" s="32"/>
      <c r="Z23" s="32"/>
      <c r="AA23" s="32"/>
      <c r="AB23" s="32"/>
      <c r="AC23" s="32"/>
      <c r="AD23" s="46"/>
      <c r="AE23" s="32"/>
      <c r="AF23" s="32"/>
      <c r="AG23" s="32"/>
      <c r="AH23" s="32"/>
      <c r="AI23" s="32"/>
      <c r="AJ23" s="32"/>
      <c r="AK23" s="46"/>
      <c r="AL23" s="19"/>
    </row>
    <row r="24" spans="1:38" s="18" customFormat="1" ht="45" customHeight="1">
      <c r="A24" s="30">
        <v>13</v>
      </c>
      <c r="B24" s="36" t="s">
        <v>74</v>
      </c>
      <c r="C24" s="44">
        <f t="shared" si="1"/>
        <v>2</v>
      </c>
      <c r="D24" s="32">
        <f t="shared" si="2"/>
        <v>30</v>
      </c>
      <c r="E24" s="30">
        <f t="shared" si="0"/>
        <v>15</v>
      </c>
      <c r="F24" s="30">
        <f t="shared" si="3"/>
        <v>15</v>
      </c>
      <c r="G24" s="30">
        <f t="shared" si="4"/>
        <v>0</v>
      </c>
      <c r="H24" s="30">
        <f t="shared" si="5"/>
        <v>0</v>
      </c>
      <c r="I24" s="66"/>
      <c r="J24" s="62">
        <v>15</v>
      </c>
      <c r="K24" s="32">
        <v>15</v>
      </c>
      <c r="L24" s="32"/>
      <c r="M24" s="32"/>
      <c r="N24" s="32"/>
      <c r="O24" s="32" t="s">
        <v>23</v>
      </c>
      <c r="P24" s="46">
        <v>2</v>
      </c>
      <c r="Q24" s="32"/>
      <c r="R24" s="32"/>
      <c r="S24" s="32"/>
      <c r="T24" s="32"/>
      <c r="U24" s="32"/>
      <c r="V24" s="32"/>
      <c r="W24" s="46"/>
      <c r="X24" s="32"/>
      <c r="Y24" s="32"/>
      <c r="Z24" s="32"/>
      <c r="AA24" s="32"/>
      <c r="AB24" s="32"/>
      <c r="AC24" s="32"/>
      <c r="AD24" s="46"/>
      <c r="AE24" s="32"/>
      <c r="AF24" s="32"/>
      <c r="AG24" s="32"/>
      <c r="AH24" s="32"/>
      <c r="AI24" s="32"/>
      <c r="AJ24" s="32"/>
      <c r="AK24" s="46"/>
      <c r="AL24" s="19"/>
    </row>
    <row r="25" spans="1:38" s="18" customFormat="1" ht="45" customHeight="1">
      <c r="A25" s="30">
        <v>14</v>
      </c>
      <c r="B25" s="36" t="s">
        <v>70</v>
      </c>
      <c r="C25" s="46">
        <f t="shared" ref="C25:C26" si="6">SUM(P25+W25+AD25+AK25)</f>
        <v>5</v>
      </c>
      <c r="D25" s="32">
        <f t="shared" si="2"/>
        <v>60</v>
      </c>
      <c r="E25" s="32">
        <f t="shared" ref="E25:E28" si="7">SUM(J25+Q25+X25+AE25)</f>
        <v>30</v>
      </c>
      <c r="F25" s="32">
        <f t="shared" ref="F25:F28" si="8">SUM(K25+R25+Y25+AF25)</f>
        <v>30</v>
      </c>
      <c r="G25" s="32">
        <f t="shared" ref="G25:G28" si="9">SUM(L25+S25+Z25+AG25)</f>
        <v>0</v>
      </c>
      <c r="H25" s="32">
        <f t="shared" ref="H25:H28" si="10">SUM(M25+T25+AA25+AH25)</f>
        <v>0</v>
      </c>
      <c r="I25" s="66"/>
      <c r="J25" s="62">
        <v>30</v>
      </c>
      <c r="K25" s="32">
        <v>30</v>
      </c>
      <c r="L25" s="32"/>
      <c r="M25" s="32"/>
      <c r="N25" s="32"/>
      <c r="O25" s="32" t="s">
        <v>22</v>
      </c>
      <c r="P25" s="46">
        <v>5</v>
      </c>
      <c r="Q25" s="32"/>
      <c r="R25" s="32"/>
      <c r="S25" s="32"/>
      <c r="T25" s="32"/>
      <c r="U25" s="32"/>
      <c r="V25" s="32"/>
      <c r="W25" s="46"/>
      <c r="X25" s="32"/>
      <c r="Y25" s="32"/>
      <c r="Z25" s="32"/>
      <c r="AA25" s="32"/>
      <c r="AB25" s="32"/>
      <c r="AC25" s="32"/>
      <c r="AD25" s="46"/>
      <c r="AE25" s="32"/>
      <c r="AF25" s="32"/>
      <c r="AG25" s="32"/>
      <c r="AH25" s="32"/>
      <c r="AI25" s="32"/>
      <c r="AJ25" s="32"/>
      <c r="AK25" s="46"/>
      <c r="AL25" s="19"/>
    </row>
    <row r="26" spans="1:38" s="18" customFormat="1" ht="45" customHeight="1">
      <c r="A26" s="30">
        <v>15</v>
      </c>
      <c r="B26" s="36" t="s">
        <v>72</v>
      </c>
      <c r="C26" s="46">
        <f t="shared" si="6"/>
        <v>4</v>
      </c>
      <c r="D26" s="32">
        <f t="shared" si="2"/>
        <v>45</v>
      </c>
      <c r="E26" s="32">
        <f t="shared" si="7"/>
        <v>30</v>
      </c>
      <c r="F26" s="32">
        <f t="shared" si="8"/>
        <v>15</v>
      </c>
      <c r="G26" s="32">
        <f t="shared" si="9"/>
        <v>0</v>
      </c>
      <c r="H26" s="32">
        <f t="shared" si="10"/>
        <v>0</v>
      </c>
      <c r="I26" s="66"/>
      <c r="J26" s="62"/>
      <c r="K26" s="32"/>
      <c r="L26" s="32"/>
      <c r="M26" s="32"/>
      <c r="N26" s="32"/>
      <c r="O26" s="32"/>
      <c r="P26" s="46"/>
      <c r="Q26" s="32"/>
      <c r="R26" s="32"/>
      <c r="S26" s="32"/>
      <c r="T26" s="32"/>
      <c r="U26" s="32"/>
      <c r="V26" s="32"/>
      <c r="W26" s="46"/>
      <c r="X26" s="32">
        <v>30</v>
      </c>
      <c r="Y26" s="32">
        <v>15</v>
      </c>
      <c r="Z26" s="32"/>
      <c r="AA26" s="32"/>
      <c r="AB26" s="32"/>
      <c r="AC26" s="32" t="s">
        <v>22</v>
      </c>
      <c r="AD26" s="46">
        <v>4</v>
      </c>
      <c r="AE26" s="32"/>
      <c r="AF26" s="32"/>
      <c r="AG26" s="32"/>
      <c r="AH26" s="32"/>
      <c r="AI26" s="32"/>
      <c r="AJ26" s="32"/>
      <c r="AK26" s="46"/>
      <c r="AL26" s="19"/>
    </row>
    <row r="27" spans="1:38" s="18" customFormat="1" ht="45" customHeight="1">
      <c r="A27" s="30">
        <v>16</v>
      </c>
      <c r="B27" s="36" t="s">
        <v>97</v>
      </c>
      <c r="C27" s="46">
        <f>SUM(P27+W27+AD27+AK27)</f>
        <v>4</v>
      </c>
      <c r="D27" s="52">
        <f t="shared" si="2"/>
        <v>45</v>
      </c>
      <c r="E27" s="32">
        <f t="shared" si="7"/>
        <v>30</v>
      </c>
      <c r="F27" s="32">
        <f t="shared" si="8"/>
        <v>15</v>
      </c>
      <c r="G27" s="32">
        <f t="shared" si="9"/>
        <v>0</v>
      </c>
      <c r="H27" s="32">
        <f t="shared" si="10"/>
        <v>0</v>
      </c>
      <c r="I27" s="66"/>
      <c r="J27" s="62"/>
      <c r="K27" s="32"/>
      <c r="L27" s="32"/>
      <c r="M27" s="32"/>
      <c r="N27" s="32"/>
      <c r="O27" s="32"/>
      <c r="P27" s="46"/>
      <c r="Q27" s="32">
        <v>30</v>
      </c>
      <c r="R27" s="32">
        <v>15</v>
      </c>
      <c r="S27" s="32"/>
      <c r="T27" s="32"/>
      <c r="U27" s="32"/>
      <c r="V27" s="32" t="s">
        <v>22</v>
      </c>
      <c r="W27" s="46">
        <v>4</v>
      </c>
      <c r="X27" s="32"/>
      <c r="Y27" s="32"/>
      <c r="Z27" s="32"/>
      <c r="AA27" s="32"/>
      <c r="AB27" s="32"/>
      <c r="AC27" s="32"/>
      <c r="AD27" s="46"/>
      <c r="AE27" s="32"/>
      <c r="AF27" s="32"/>
      <c r="AG27" s="32"/>
      <c r="AH27" s="32"/>
      <c r="AI27" s="32"/>
      <c r="AJ27" s="32"/>
      <c r="AK27" s="46"/>
      <c r="AL27" s="19"/>
    </row>
    <row r="28" spans="1:38" s="18" customFormat="1" ht="39.75" customHeight="1">
      <c r="A28" s="30">
        <v>17</v>
      </c>
      <c r="B28" s="36" t="s">
        <v>77</v>
      </c>
      <c r="C28" s="46">
        <f t="shared" ref="C28" si="11">SUM(P28+W28+AD28+AK28)</f>
        <v>4</v>
      </c>
      <c r="D28" s="32">
        <f t="shared" si="2"/>
        <v>60</v>
      </c>
      <c r="E28" s="32">
        <f t="shared" si="7"/>
        <v>30</v>
      </c>
      <c r="F28" s="32">
        <f t="shared" si="8"/>
        <v>30</v>
      </c>
      <c r="G28" s="32">
        <f t="shared" si="9"/>
        <v>0</v>
      </c>
      <c r="H28" s="32">
        <f t="shared" si="10"/>
        <v>0</v>
      </c>
      <c r="I28" s="66"/>
      <c r="J28" s="62"/>
      <c r="K28" s="32"/>
      <c r="L28" s="32"/>
      <c r="M28" s="32"/>
      <c r="N28" s="32"/>
      <c r="O28" s="32"/>
      <c r="P28" s="46"/>
      <c r="Q28" s="32"/>
      <c r="R28" s="32"/>
      <c r="S28" s="32"/>
      <c r="T28" s="32"/>
      <c r="U28" s="32"/>
      <c r="V28" s="32"/>
      <c r="W28" s="46"/>
      <c r="X28" s="32">
        <v>30</v>
      </c>
      <c r="Y28" s="32">
        <v>30</v>
      </c>
      <c r="Z28" s="32"/>
      <c r="AA28" s="32"/>
      <c r="AB28" s="32"/>
      <c r="AC28" s="32" t="s">
        <v>22</v>
      </c>
      <c r="AD28" s="46">
        <v>4</v>
      </c>
      <c r="AE28" s="32"/>
      <c r="AF28" s="32"/>
      <c r="AG28" s="32"/>
      <c r="AH28" s="32"/>
      <c r="AI28" s="32"/>
      <c r="AJ28" s="32"/>
      <c r="AK28" s="46"/>
      <c r="AL28" s="19"/>
    </row>
    <row r="29" spans="1:38" s="21" customFormat="1" ht="41.25" customHeight="1">
      <c r="A29" s="82" t="s">
        <v>24</v>
      </c>
      <c r="B29" s="82"/>
      <c r="C29" s="45">
        <f>SUM(C12:C28)</f>
        <v>49</v>
      </c>
      <c r="D29" s="50">
        <f t="shared" ref="D29:AK29" si="12">SUM(D12:D28)</f>
        <v>615</v>
      </c>
      <c r="E29" s="50">
        <f t="shared" si="12"/>
        <v>315</v>
      </c>
      <c r="F29" s="50">
        <f t="shared" si="12"/>
        <v>300</v>
      </c>
      <c r="G29" s="50">
        <f t="shared" si="12"/>
        <v>0</v>
      </c>
      <c r="H29" s="50">
        <f t="shared" si="12"/>
        <v>0</v>
      </c>
      <c r="I29" s="67">
        <f t="shared" si="12"/>
        <v>0</v>
      </c>
      <c r="J29" s="63">
        <f t="shared" si="12"/>
        <v>135</v>
      </c>
      <c r="K29" s="50">
        <f t="shared" si="12"/>
        <v>150</v>
      </c>
      <c r="L29" s="50">
        <f t="shared" si="12"/>
        <v>0</v>
      </c>
      <c r="M29" s="50">
        <f t="shared" si="12"/>
        <v>0</v>
      </c>
      <c r="N29" s="50">
        <f t="shared" si="12"/>
        <v>0</v>
      </c>
      <c r="O29" s="50"/>
      <c r="P29" s="50">
        <f t="shared" si="12"/>
        <v>25</v>
      </c>
      <c r="Q29" s="50">
        <f t="shared" si="12"/>
        <v>120</v>
      </c>
      <c r="R29" s="50">
        <f t="shared" si="12"/>
        <v>105</v>
      </c>
      <c r="S29" s="50">
        <f t="shared" si="12"/>
        <v>0</v>
      </c>
      <c r="T29" s="50">
        <f t="shared" si="12"/>
        <v>0</v>
      </c>
      <c r="U29" s="50">
        <f t="shared" si="12"/>
        <v>0</v>
      </c>
      <c r="V29" s="50"/>
      <c r="W29" s="50">
        <f t="shared" si="12"/>
        <v>16</v>
      </c>
      <c r="X29" s="50">
        <f t="shared" si="12"/>
        <v>60</v>
      </c>
      <c r="Y29" s="50">
        <f t="shared" si="12"/>
        <v>45</v>
      </c>
      <c r="Z29" s="50">
        <f t="shared" si="12"/>
        <v>0</v>
      </c>
      <c r="AA29" s="50">
        <f t="shared" si="12"/>
        <v>0</v>
      </c>
      <c r="AB29" s="50">
        <f t="shared" si="12"/>
        <v>0</v>
      </c>
      <c r="AC29" s="50"/>
      <c r="AD29" s="50">
        <f t="shared" si="12"/>
        <v>8</v>
      </c>
      <c r="AE29" s="50">
        <f t="shared" si="12"/>
        <v>0</v>
      </c>
      <c r="AF29" s="50">
        <f t="shared" si="12"/>
        <v>0</v>
      </c>
      <c r="AG29" s="50">
        <f t="shared" si="12"/>
        <v>0</v>
      </c>
      <c r="AH29" s="50">
        <f t="shared" si="12"/>
        <v>0</v>
      </c>
      <c r="AI29" s="50">
        <f t="shared" si="12"/>
        <v>0</v>
      </c>
      <c r="AJ29" s="50"/>
      <c r="AK29" s="50">
        <f t="shared" si="12"/>
        <v>0</v>
      </c>
      <c r="AL29" s="22"/>
    </row>
    <row r="30" spans="1:38" s="21" customFormat="1" ht="25.2" customHeight="1">
      <c r="A30" s="73" t="s">
        <v>25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22"/>
    </row>
    <row r="31" spans="1:38" ht="45" customHeight="1">
      <c r="A31" s="30" t="s">
        <v>49</v>
      </c>
      <c r="B31" s="53" t="s">
        <v>84</v>
      </c>
      <c r="C31" s="44">
        <f t="shared" ref="C31:C35" si="13">SUM(P31+W31+AD31+AK31)</f>
        <v>4</v>
      </c>
      <c r="D31" s="32">
        <f t="shared" ref="D31:D35" si="14">SUM(E31:H31)</f>
        <v>60</v>
      </c>
      <c r="E31" s="32">
        <f t="shared" ref="E31" si="15">SUM(J31+Q31+X31+AE31)</f>
        <v>0</v>
      </c>
      <c r="F31" s="32">
        <f t="shared" ref="F31" si="16">SUM(K31+R31+Y31+AF31)</f>
        <v>0</v>
      </c>
      <c r="G31" s="32">
        <f t="shared" ref="G31" si="17">SUM(L31+S31+Z31+AG31)</f>
        <v>0</v>
      </c>
      <c r="H31" s="32">
        <f t="shared" ref="H31" si="18">SUM(M31+T31+AA31+AH31)</f>
        <v>60</v>
      </c>
      <c r="I31" s="66">
        <f t="shared" ref="I31" si="19">SUM(N31+U31+AB31+AI31)</f>
        <v>0</v>
      </c>
      <c r="J31" s="62"/>
      <c r="K31" s="32"/>
      <c r="L31" s="32"/>
      <c r="M31" s="32">
        <v>30</v>
      </c>
      <c r="N31" s="32"/>
      <c r="O31" s="32" t="s">
        <v>23</v>
      </c>
      <c r="P31" s="46">
        <v>2</v>
      </c>
      <c r="Q31" s="32"/>
      <c r="R31" s="32"/>
      <c r="S31" s="32"/>
      <c r="T31" s="32">
        <v>30</v>
      </c>
      <c r="U31" s="32"/>
      <c r="V31" s="32" t="s">
        <v>22</v>
      </c>
      <c r="W31" s="46">
        <v>2</v>
      </c>
      <c r="X31" s="32"/>
      <c r="Y31" s="32"/>
      <c r="Z31" s="32"/>
      <c r="AA31" s="32"/>
      <c r="AB31" s="32"/>
      <c r="AC31" s="32"/>
      <c r="AD31" s="46"/>
      <c r="AE31" s="32"/>
      <c r="AF31" s="32"/>
      <c r="AG31" s="32"/>
      <c r="AH31" s="32"/>
      <c r="AI31" s="32"/>
      <c r="AJ31" s="32"/>
      <c r="AK31" s="46"/>
    </row>
    <row r="32" spans="1:38" s="18" customFormat="1" ht="45" customHeight="1">
      <c r="A32" s="30" t="s">
        <v>48</v>
      </c>
      <c r="B32" s="37" t="s">
        <v>47</v>
      </c>
      <c r="C32" s="44">
        <f t="shared" si="13"/>
        <v>22</v>
      </c>
      <c r="D32" s="32">
        <f>SUM(E32:I32)</f>
        <v>120</v>
      </c>
      <c r="E32" s="32">
        <f t="shared" ref="E32:E35" si="20">SUM(J32+Q32+X32+AE32)</f>
        <v>0</v>
      </c>
      <c r="F32" s="32">
        <f t="shared" ref="F32:F35" si="21">SUM(K32+R32+Y32+AF32)</f>
        <v>0</v>
      </c>
      <c r="G32" s="32">
        <f t="shared" ref="G32:G35" si="22">SUM(L32+S32+Z32+AG32)</f>
        <v>0</v>
      </c>
      <c r="H32" s="32">
        <f t="shared" ref="H32:H35" si="23">SUM(M32+T32+AA32+AH32)</f>
        <v>0</v>
      </c>
      <c r="I32" s="66">
        <f t="shared" ref="I32:I35" si="24">SUM(N32+U32+AB32+AI32)</f>
        <v>120</v>
      </c>
      <c r="J32" s="62"/>
      <c r="K32" s="32"/>
      <c r="L32" s="32"/>
      <c r="M32" s="32"/>
      <c r="N32" s="32">
        <v>30</v>
      </c>
      <c r="O32" s="32" t="s">
        <v>23</v>
      </c>
      <c r="P32" s="46">
        <v>3</v>
      </c>
      <c r="Q32" s="32"/>
      <c r="R32" s="32"/>
      <c r="S32" s="32"/>
      <c r="T32" s="32"/>
      <c r="U32" s="32">
        <v>30</v>
      </c>
      <c r="V32" s="32" t="s">
        <v>23</v>
      </c>
      <c r="W32" s="46">
        <v>4</v>
      </c>
      <c r="X32" s="32"/>
      <c r="Y32" s="32"/>
      <c r="Z32" s="32"/>
      <c r="AA32" s="32"/>
      <c r="AB32" s="32">
        <v>30</v>
      </c>
      <c r="AC32" s="32" t="s">
        <v>23</v>
      </c>
      <c r="AD32" s="46">
        <v>5</v>
      </c>
      <c r="AE32" s="32"/>
      <c r="AF32" s="32"/>
      <c r="AG32" s="32"/>
      <c r="AH32" s="32"/>
      <c r="AI32" s="32">
        <v>30</v>
      </c>
      <c r="AJ32" s="32" t="s">
        <v>23</v>
      </c>
      <c r="AK32" s="46">
        <v>10</v>
      </c>
      <c r="AL32" s="19"/>
    </row>
    <row r="33" spans="1:83" s="18" customFormat="1" ht="45" customHeight="1">
      <c r="A33" s="30" t="s">
        <v>46</v>
      </c>
      <c r="B33" s="37" t="s">
        <v>45</v>
      </c>
      <c r="C33" s="44">
        <f t="shared" si="13"/>
        <v>11</v>
      </c>
      <c r="D33" s="32">
        <f t="shared" si="14"/>
        <v>105</v>
      </c>
      <c r="E33" s="32">
        <f t="shared" si="20"/>
        <v>60</v>
      </c>
      <c r="F33" s="32">
        <f t="shared" si="21"/>
        <v>45</v>
      </c>
      <c r="G33" s="32">
        <f t="shared" si="22"/>
        <v>0</v>
      </c>
      <c r="H33" s="32">
        <f t="shared" si="23"/>
        <v>0</v>
      </c>
      <c r="I33" s="66">
        <f t="shared" si="24"/>
        <v>0</v>
      </c>
      <c r="J33" s="62"/>
      <c r="K33" s="32"/>
      <c r="L33" s="32"/>
      <c r="M33" s="32"/>
      <c r="N33" s="32"/>
      <c r="O33" s="32"/>
      <c r="P33" s="46"/>
      <c r="Q33" s="32">
        <v>15</v>
      </c>
      <c r="R33" s="32">
        <v>15</v>
      </c>
      <c r="S33" s="32"/>
      <c r="T33" s="32"/>
      <c r="U33" s="32"/>
      <c r="V33" s="32" t="s">
        <v>23</v>
      </c>
      <c r="W33" s="46">
        <v>3</v>
      </c>
      <c r="X33" s="32">
        <v>15</v>
      </c>
      <c r="Y33" s="32">
        <v>15</v>
      </c>
      <c r="Z33" s="32"/>
      <c r="AA33" s="32"/>
      <c r="AB33" s="32"/>
      <c r="AC33" s="32" t="s">
        <v>23</v>
      </c>
      <c r="AD33" s="46">
        <v>3</v>
      </c>
      <c r="AE33" s="32">
        <v>30</v>
      </c>
      <c r="AF33" s="32">
        <v>15</v>
      </c>
      <c r="AG33" s="32"/>
      <c r="AH33" s="32"/>
      <c r="AI33" s="32"/>
      <c r="AJ33" s="32" t="s">
        <v>23</v>
      </c>
      <c r="AK33" s="46">
        <v>5</v>
      </c>
      <c r="AL33" s="19"/>
    </row>
    <row r="34" spans="1:83" s="18" customFormat="1" ht="45" customHeight="1">
      <c r="A34" s="30" t="s">
        <v>44</v>
      </c>
      <c r="B34" s="37" t="s">
        <v>100</v>
      </c>
      <c r="C34" s="44">
        <f t="shared" si="13"/>
        <v>3</v>
      </c>
      <c r="D34" s="32">
        <f t="shared" si="14"/>
        <v>25</v>
      </c>
      <c r="E34" s="32">
        <f t="shared" si="20"/>
        <v>0</v>
      </c>
      <c r="F34" s="32">
        <f t="shared" si="21"/>
        <v>25</v>
      </c>
      <c r="G34" s="32">
        <f t="shared" si="22"/>
        <v>0</v>
      </c>
      <c r="H34" s="32">
        <f t="shared" si="23"/>
        <v>0</v>
      </c>
      <c r="I34" s="66">
        <f t="shared" si="24"/>
        <v>0</v>
      </c>
      <c r="J34" s="61"/>
      <c r="K34" s="30"/>
      <c r="L34" s="30"/>
      <c r="M34" s="30"/>
      <c r="N34" s="30"/>
      <c r="O34" s="30"/>
      <c r="P34" s="44"/>
      <c r="Q34" s="30"/>
      <c r="R34" s="30"/>
      <c r="S34" s="30"/>
      <c r="T34" s="30"/>
      <c r="U34" s="30"/>
      <c r="V34" s="30"/>
      <c r="W34" s="44"/>
      <c r="X34" s="30"/>
      <c r="Y34" s="30">
        <v>25</v>
      </c>
      <c r="Z34" s="30"/>
      <c r="AA34" s="30"/>
      <c r="AB34" s="30"/>
      <c r="AC34" s="30" t="s">
        <v>23</v>
      </c>
      <c r="AD34" s="44">
        <v>3</v>
      </c>
      <c r="AE34" s="30"/>
      <c r="AF34" s="30"/>
      <c r="AG34" s="30"/>
      <c r="AH34" s="30"/>
      <c r="AI34" s="30"/>
      <c r="AJ34" s="30"/>
      <c r="AK34" s="44"/>
      <c r="AL34" s="19"/>
    </row>
    <row r="35" spans="1:83" ht="45" customHeight="1">
      <c r="A35" s="30" t="s">
        <v>43</v>
      </c>
      <c r="B35" s="37" t="s">
        <v>26</v>
      </c>
      <c r="C35" s="44">
        <f t="shared" si="13"/>
        <v>1</v>
      </c>
      <c r="D35" s="32">
        <f t="shared" si="14"/>
        <v>15</v>
      </c>
      <c r="E35" s="32">
        <f t="shared" si="20"/>
        <v>15</v>
      </c>
      <c r="F35" s="32">
        <f t="shared" si="21"/>
        <v>0</v>
      </c>
      <c r="G35" s="32">
        <f t="shared" si="22"/>
        <v>0</v>
      </c>
      <c r="H35" s="32">
        <f t="shared" si="23"/>
        <v>0</v>
      </c>
      <c r="I35" s="66">
        <f t="shared" si="24"/>
        <v>0</v>
      </c>
      <c r="J35" s="61"/>
      <c r="K35" s="30"/>
      <c r="L35" s="30"/>
      <c r="M35" s="30"/>
      <c r="N35" s="30"/>
      <c r="O35" s="30"/>
      <c r="P35" s="44"/>
      <c r="Q35" s="30"/>
      <c r="R35" s="30"/>
      <c r="S35" s="30"/>
      <c r="T35" s="30"/>
      <c r="U35" s="30"/>
      <c r="V35" s="30"/>
      <c r="W35" s="44"/>
      <c r="X35" s="30"/>
      <c r="Y35" s="30"/>
      <c r="Z35" s="30"/>
      <c r="AA35" s="30"/>
      <c r="AB35" s="30"/>
      <c r="AC35" s="30"/>
      <c r="AD35" s="44"/>
      <c r="AE35" s="30">
        <v>15</v>
      </c>
      <c r="AF35" s="30"/>
      <c r="AG35" s="30"/>
      <c r="AH35" s="30"/>
      <c r="AI35" s="30"/>
      <c r="AJ35" s="30" t="s">
        <v>23</v>
      </c>
      <c r="AK35" s="44">
        <v>1</v>
      </c>
    </row>
    <row r="36" spans="1:83" s="20" customFormat="1" ht="25.2" customHeight="1">
      <c r="A36" s="73" t="s">
        <v>79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28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s="18" customFormat="1" ht="45" customHeight="1">
      <c r="A37" s="30">
        <v>6</v>
      </c>
      <c r="B37" s="36" t="s">
        <v>73</v>
      </c>
      <c r="C37" s="46">
        <f t="shared" ref="C37:C48" si="25">SUM(P37+W37+AD37+AK37)</f>
        <v>4</v>
      </c>
      <c r="D37" s="52">
        <f t="shared" ref="D37:D41" si="26">SUM(E37:H37)</f>
        <v>45</v>
      </c>
      <c r="E37" s="32">
        <f t="shared" ref="E37:E48" si="27">SUM(J37+Q37+X37+AE37)</f>
        <v>15</v>
      </c>
      <c r="F37" s="32">
        <f t="shared" ref="F37:F48" si="28">SUM(K37+R37+Y37+AF37)</f>
        <v>30</v>
      </c>
      <c r="G37" s="32">
        <f t="shared" ref="G37:G48" si="29">SUM(L37+S37+Z37+AG37)</f>
        <v>0</v>
      </c>
      <c r="H37" s="32">
        <f t="shared" ref="H37:H48" si="30">SUM(M37+T37+AA37+AH37)</f>
        <v>0</v>
      </c>
      <c r="I37" s="66"/>
      <c r="J37" s="62"/>
      <c r="K37" s="32"/>
      <c r="L37" s="32"/>
      <c r="M37" s="32"/>
      <c r="N37" s="32"/>
      <c r="O37" s="32"/>
      <c r="P37" s="46"/>
      <c r="Q37" s="32"/>
      <c r="R37" s="32"/>
      <c r="S37" s="32"/>
      <c r="T37" s="32"/>
      <c r="U37" s="32"/>
      <c r="V37" s="32"/>
      <c r="W37" s="46"/>
      <c r="X37" s="32">
        <v>15</v>
      </c>
      <c r="Y37" s="32">
        <v>30</v>
      </c>
      <c r="Z37" s="32"/>
      <c r="AA37" s="32"/>
      <c r="AB37" s="32"/>
      <c r="AC37" s="32" t="s">
        <v>22</v>
      </c>
      <c r="AD37" s="46">
        <v>4</v>
      </c>
      <c r="AE37" s="32"/>
      <c r="AF37" s="32"/>
      <c r="AG37" s="32"/>
      <c r="AH37" s="32"/>
      <c r="AI37" s="32"/>
      <c r="AJ37" s="32"/>
      <c r="AK37" s="46"/>
      <c r="AL37" s="19"/>
    </row>
    <row r="38" spans="1:83" s="18" customFormat="1" ht="45" customHeight="1">
      <c r="A38" s="30">
        <v>7</v>
      </c>
      <c r="B38" s="36" t="s">
        <v>42</v>
      </c>
      <c r="C38" s="46">
        <f t="shared" si="25"/>
        <v>3</v>
      </c>
      <c r="D38" s="52">
        <f t="shared" si="26"/>
        <v>30</v>
      </c>
      <c r="E38" s="32">
        <f t="shared" si="27"/>
        <v>30</v>
      </c>
      <c r="F38" s="32">
        <f t="shared" si="28"/>
        <v>0</v>
      </c>
      <c r="G38" s="32">
        <f t="shared" si="29"/>
        <v>0</v>
      </c>
      <c r="H38" s="32">
        <f t="shared" si="30"/>
        <v>0</v>
      </c>
      <c r="I38" s="66"/>
      <c r="J38" s="62"/>
      <c r="K38" s="32"/>
      <c r="L38" s="32"/>
      <c r="M38" s="32"/>
      <c r="N38" s="32"/>
      <c r="O38" s="32"/>
      <c r="P38" s="46"/>
      <c r="Q38" s="32"/>
      <c r="R38" s="32"/>
      <c r="S38" s="32"/>
      <c r="T38" s="32"/>
      <c r="U38" s="32"/>
      <c r="V38" s="32"/>
      <c r="W38" s="46"/>
      <c r="X38" s="32">
        <v>30</v>
      </c>
      <c r="Y38" s="32"/>
      <c r="Z38" s="32"/>
      <c r="AA38" s="32"/>
      <c r="AB38" s="32"/>
      <c r="AC38" s="32" t="s">
        <v>23</v>
      </c>
      <c r="AD38" s="46">
        <v>3</v>
      </c>
      <c r="AE38" s="32"/>
      <c r="AF38" s="32"/>
      <c r="AG38" s="32"/>
      <c r="AH38" s="32"/>
      <c r="AI38" s="32"/>
      <c r="AJ38" s="32"/>
      <c r="AK38" s="46"/>
      <c r="AL38" s="19"/>
    </row>
    <row r="39" spans="1:83" s="18" customFormat="1" ht="62.25" customHeight="1">
      <c r="A39" s="30">
        <v>8</v>
      </c>
      <c r="B39" s="36" t="s">
        <v>92</v>
      </c>
      <c r="C39" s="46">
        <f t="shared" si="25"/>
        <v>3</v>
      </c>
      <c r="D39" s="52">
        <f t="shared" si="26"/>
        <v>30</v>
      </c>
      <c r="E39" s="32">
        <f t="shared" si="27"/>
        <v>15</v>
      </c>
      <c r="F39" s="32">
        <f t="shared" si="28"/>
        <v>15</v>
      </c>
      <c r="G39" s="32">
        <f t="shared" si="29"/>
        <v>0</v>
      </c>
      <c r="H39" s="32">
        <f t="shared" si="30"/>
        <v>0</v>
      </c>
      <c r="I39" s="66"/>
      <c r="J39" s="62"/>
      <c r="K39" s="32"/>
      <c r="L39" s="32"/>
      <c r="M39" s="32"/>
      <c r="N39" s="32"/>
      <c r="O39" s="32"/>
      <c r="P39" s="46"/>
      <c r="Q39" s="32"/>
      <c r="R39" s="32"/>
      <c r="S39" s="32"/>
      <c r="T39" s="32"/>
      <c r="U39" s="32"/>
      <c r="V39" s="32"/>
      <c r="W39" s="46"/>
      <c r="X39" s="32"/>
      <c r="Y39" s="32"/>
      <c r="Z39" s="32"/>
      <c r="AA39" s="32"/>
      <c r="AB39" s="32"/>
      <c r="AC39" s="32"/>
      <c r="AD39" s="46"/>
      <c r="AE39" s="32">
        <v>15</v>
      </c>
      <c r="AF39" s="32">
        <v>15</v>
      </c>
      <c r="AG39" s="32"/>
      <c r="AH39" s="32"/>
      <c r="AI39" s="32"/>
      <c r="AJ39" s="32" t="s">
        <v>22</v>
      </c>
      <c r="AK39" s="46">
        <v>3</v>
      </c>
      <c r="AL39" s="19"/>
    </row>
    <row r="40" spans="1:83" s="18" customFormat="1" ht="45" customHeight="1">
      <c r="A40" s="30">
        <v>9</v>
      </c>
      <c r="B40" s="36" t="s">
        <v>66</v>
      </c>
      <c r="C40" s="46">
        <f t="shared" si="25"/>
        <v>1</v>
      </c>
      <c r="D40" s="52">
        <f t="shared" si="26"/>
        <v>15</v>
      </c>
      <c r="E40" s="32">
        <f t="shared" si="27"/>
        <v>0</v>
      </c>
      <c r="F40" s="32">
        <f t="shared" si="28"/>
        <v>15</v>
      </c>
      <c r="G40" s="32">
        <f t="shared" si="29"/>
        <v>0</v>
      </c>
      <c r="H40" s="32">
        <f t="shared" si="30"/>
        <v>0</v>
      </c>
      <c r="I40" s="66"/>
      <c r="J40" s="62"/>
      <c r="K40" s="32"/>
      <c r="L40" s="32"/>
      <c r="M40" s="32"/>
      <c r="N40" s="32"/>
      <c r="O40" s="32"/>
      <c r="P40" s="46"/>
      <c r="Q40" s="32"/>
      <c r="R40" s="32"/>
      <c r="S40" s="32"/>
      <c r="T40" s="32"/>
      <c r="U40" s="32"/>
      <c r="V40" s="32"/>
      <c r="W40" s="46"/>
      <c r="X40" s="32"/>
      <c r="Y40" s="32"/>
      <c r="Z40" s="32"/>
      <c r="AA40" s="32"/>
      <c r="AB40" s="32"/>
      <c r="AC40" s="32"/>
      <c r="AD40" s="46"/>
      <c r="AE40" s="32"/>
      <c r="AF40" s="32">
        <v>15</v>
      </c>
      <c r="AG40" s="32"/>
      <c r="AH40" s="32"/>
      <c r="AI40" s="32"/>
      <c r="AJ40" s="32" t="s">
        <v>23</v>
      </c>
      <c r="AK40" s="46">
        <v>1</v>
      </c>
      <c r="AL40" s="19"/>
    </row>
    <row r="41" spans="1:83" s="18" customFormat="1" ht="45" customHeight="1">
      <c r="A41" s="30">
        <v>10</v>
      </c>
      <c r="B41" s="36" t="s">
        <v>68</v>
      </c>
      <c r="C41" s="46">
        <f t="shared" si="25"/>
        <v>3</v>
      </c>
      <c r="D41" s="52">
        <f t="shared" si="26"/>
        <v>30</v>
      </c>
      <c r="E41" s="32">
        <f t="shared" si="27"/>
        <v>15</v>
      </c>
      <c r="F41" s="32">
        <f t="shared" si="28"/>
        <v>15</v>
      </c>
      <c r="G41" s="32">
        <f t="shared" si="29"/>
        <v>0</v>
      </c>
      <c r="H41" s="32">
        <f t="shared" si="30"/>
        <v>0</v>
      </c>
      <c r="I41" s="66"/>
      <c r="J41" s="62"/>
      <c r="K41" s="32"/>
      <c r="L41" s="32"/>
      <c r="M41" s="32"/>
      <c r="N41" s="32"/>
      <c r="O41" s="32"/>
      <c r="P41" s="46"/>
      <c r="Q41" s="32"/>
      <c r="R41" s="32"/>
      <c r="S41" s="32"/>
      <c r="T41" s="32"/>
      <c r="U41" s="32"/>
      <c r="V41" s="32"/>
      <c r="W41" s="46"/>
      <c r="X41" s="32"/>
      <c r="Y41" s="32"/>
      <c r="Z41" s="32"/>
      <c r="AA41" s="32"/>
      <c r="AB41" s="32"/>
      <c r="AC41" s="32"/>
      <c r="AD41" s="46"/>
      <c r="AE41" s="32">
        <v>15</v>
      </c>
      <c r="AF41" s="32">
        <v>15</v>
      </c>
      <c r="AG41" s="32"/>
      <c r="AH41" s="32"/>
      <c r="AI41" s="32"/>
      <c r="AJ41" s="32" t="s">
        <v>23</v>
      </c>
      <c r="AK41" s="46">
        <v>3</v>
      </c>
      <c r="AL41" s="19"/>
    </row>
    <row r="42" spans="1:83" s="18" customFormat="1" ht="45" customHeight="1">
      <c r="A42" s="30">
        <v>11</v>
      </c>
      <c r="B42" s="36" t="s">
        <v>71</v>
      </c>
      <c r="C42" s="46">
        <f t="shared" si="25"/>
        <v>4</v>
      </c>
      <c r="D42" s="52">
        <f>SUM(E42:H42)</f>
        <v>60</v>
      </c>
      <c r="E42" s="32">
        <f t="shared" si="27"/>
        <v>30</v>
      </c>
      <c r="F42" s="32">
        <f t="shared" si="28"/>
        <v>30</v>
      </c>
      <c r="G42" s="32">
        <f t="shared" si="29"/>
        <v>0</v>
      </c>
      <c r="H42" s="32">
        <f t="shared" si="30"/>
        <v>0</v>
      </c>
      <c r="I42" s="66"/>
      <c r="J42" s="62"/>
      <c r="K42" s="32"/>
      <c r="L42" s="32"/>
      <c r="M42" s="32"/>
      <c r="N42" s="32"/>
      <c r="O42" s="32"/>
      <c r="P42" s="46"/>
      <c r="Q42" s="32">
        <v>30</v>
      </c>
      <c r="R42" s="32">
        <v>30</v>
      </c>
      <c r="S42" s="32"/>
      <c r="T42" s="32"/>
      <c r="U42" s="32"/>
      <c r="V42" s="32" t="s">
        <v>22</v>
      </c>
      <c r="W42" s="46">
        <v>4</v>
      </c>
      <c r="X42" s="32"/>
      <c r="Y42" s="32"/>
      <c r="Z42" s="32"/>
      <c r="AA42" s="32"/>
      <c r="AB42" s="32"/>
      <c r="AC42" s="32"/>
      <c r="AD42" s="46"/>
      <c r="AE42" s="32"/>
      <c r="AF42" s="32"/>
      <c r="AG42" s="32"/>
      <c r="AH42" s="32"/>
      <c r="AI42" s="32"/>
      <c r="AJ42" s="32"/>
      <c r="AK42" s="46"/>
      <c r="AL42" s="19"/>
    </row>
    <row r="43" spans="1:83" s="18" customFormat="1" ht="45" customHeight="1">
      <c r="A43" s="30">
        <v>12</v>
      </c>
      <c r="B43" s="36" t="s">
        <v>78</v>
      </c>
      <c r="C43" s="46">
        <f t="shared" si="25"/>
        <v>2</v>
      </c>
      <c r="D43" s="52">
        <f>SUM(E43:H43)</f>
        <v>30</v>
      </c>
      <c r="E43" s="32">
        <f t="shared" si="27"/>
        <v>0</v>
      </c>
      <c r="F43" s="32">
        <f t="shared" si="28"/>
        <v>30</v>
      </c>
      <c r="G43" s="32">
        <f t="shared" si="29"/>
        <v>0</v>
      </c>
      <c r="H43" s="32">
        <f t="shared" si="30"/>
        <v>0</v>
      </c>
      <c r="I43" s="66"/>
      <c r="J43" s="62"/>
      <c r="K43" s="32"/>
      <c r="L43" s="32"/>
      <c r="M43" s="32"/>
      <c r="N43" s="32"/>
      <c r="O43" s="32"/>
      <c r="P43" s="46"/>
      <c r="Q43" s="32"/>
      <c r="R43" s="32"/>
      <c r="S43" s="32"/>
      <c r="T43" s="32"/>
      <c r="U43" s="32"/>
      <c r="V43" s="32"/>
      <c r="W43" s="46"/>
      <c r="X43" s="32"/>
      <c r="Y43" s="32"/>
      <c r="Z43" s="32"/>
      <c r="AA43" s="32"/>
      <c r="AB43" s="32"/>
      <c r="AC43" s="32"/>
      <c r="AD43" s="46"/>
      <c r="AE43" s="32"/>
      <c r="AF43" s="32">
        <v>30</v>
      </c>
      <c r="AG43" s="32"/>
      <c r="AH43" s="32"/>
      <c r="AI43" s="32"/>
      <c r="AJ43" s="32" t="s">
        <v>23</v>
      </c>
      <c r="AK43" s="46">
        <v>2</v>
      </c>
      <c r="AL43" s="19"/>
    </row>
    <row r="44" spans="1:83" s="18" customFormat="1" ht="45" customHeight="1">
      <c r="A44" s="30">
        <v>13</v>
      </c>
      <c r="B44" s="36" t="s">
        <v>63</v>
      </c>
      <c r="C44" s="46">
        <f t="shared" si="25"/>
        <v>3</v>
      </c>
      <c r="D44" s="52">
        <f t="shared" ref="D44" si="31">SUM(E44:H44)</f>
        <v>30</v>
      </c>
      <c r="E44" s="32">
        <f t="shared" si="27"/>
        <v>30</v>
      </c>
      <c r="F44" s="32">
        <f t="shared" si="28"/>
        <v>0</v>
      </c>
      <c r="G44" s="32">
        <f t="shared" si="29"/>
        <v>0</v>
      </c>
      <c r="H44" s="32">
        <f t="shared" si="30"/>
        <v>0</v>
      </c>
      <c r="I44" s="66"/>
      <c r="J44" s="62"/>
      <c r="K44" s="32"/>
      <c r="L44" s="32"/>
      <c r="M44" s="32"/>
      <c r="N44" s="32"/>
      <c r="O44" s="32"/>
      <c r="P44" s="46"/>
      <c r="Q44" s="32"/>
      <c r="R44" s="32"/>
      <c r="S44" s="32"/>
      <c r="T44" s="32"/>
      <c r="U44" s="32"/>
      <c r="V44" s="32"/>
      <c r="W44" s="46"/>
      <c r="X44" s="32"/>
      <c r="Y44" s="32"/>
      <c r="Z44" s="32"/>
      <c r="AA44" s="32"/>
      <c r="AB44" s="32"/>
      <c r="AC44" s="32"/>
      <c r="AD44" s="46"/>
      <c r="AE44" s="32">
        <v>30</v>
      </c>
      <c r="AF44" s="32"/>
      <c r="AG44" s="32"/>
      <c r="AH44" s="32"/>
      <c r="AI44" s="32"/>
      <c r="AJ44" s="32" t="s">
        <v>23</v>
      </c>
      <c r="AK44" s="46">
        <v>3</v>
      </c>
      <c r="AL44" s="19"/>
    </row>
    <row r="45" spans="1:83" s="18" customFormat="1" ht="45" customHeight="1">
      <c r="A45" s="30">
        <v>14</v>
      </c>
      <c r="B45" s="36" t="s">
        <v>75</v>
      </c>
      <c r="C45" s="46">
        <f t="shared" si="25"/>
        <v>1</v>
      </c>
      <c r="D45" s="52">
        <f>SUM(E45:H45)</f>
        <v>15</v>
      </c>
      <c r="E45" s="32">
        <f t="shared" si="27"/>
        <v>0</v>
      </c>
      <c r="F45" s="32">
        <f t="shared" si="28"/>
        <v>15</v>
      </c>
      <c r="G45" s="32">
        <f t="shared" si="29"/>
        <v>0</v>
      </c>
      <c r="H45" s="32">
        <f t="shared" si="30"/>
        <v>0</v>
      </c>
      <c r="I45" s="66"/>
      <c r="J45" s="62"/>
      <c r="K45" s="32"/>
      <c r="L45" s="32"/>
      <c r="M45" s="32"/>
      <c r="N45" s="32"/>
      <c r="O45" s="32"/>
      <c r="P45" s="46"/>
      <c r="Q45" s="32"/>
      <c r="R45" s="32">
        <v>15</v>
      </c>
      <c r="S45" s="32"/>
      <c r="T45" s="32"/>
      <c r="U45" s="32"/>
      <c r="V45" s="32" t="s">
        <v>23</v>
      </c>
      <c r="W45" s="46">
        <v>1</v>
      </c>
      <c r="X45" s="32"/>
      <c r="Y45" s="32"/>
      <c r="Z45" s="32"/>
      <c r="AA45" s="32"/>
      <c r="AB45" s="32"/>
      <c r="AC45" s="32"/>
      <c r="AD45" s="46"/>
      <c r="AE45" s="32"/>
      <c r="AF45" s="32"/>
      <c r="AG45" s="32"/>
      <c r="AH45" s="32"/>
      <c r="AI45" s="32"/>
      <c r="AJ45" s="32"/>
      <c r="AK45" s="46"/>
      <c r="AL45" s="19"/>
    </row>
    <row r="46" spans="1:83" s="18" customFormat="1" ht="45" customHeight="1">
      <c r="A46" s="30">
        <v>15</v>
      </c>
      <c r="B46" s="36" t="s">
        <v>41</v>
      </c>
      <c r="C46" s="46">
        <f t="shared" si="25"/>
        <v>1</v>
      </c>
      <c r="D46" s="52">
        <f t="shared" ref="D46:D48" si="32">SUM(E46:H46)</f>
        <v>15</v>
      </c>
      <c r="E46" s="32">
        <f t="shared" si="27"/>
        <v>0</v>
      </c>
      <c r="F46" s="32">
        <f t="shared" si="28"/>
        <v>15</v>
      </c>
      <c r="G46" s="32">
        <f t="shared" si="29"/>
        <v>0</v>
      </c>
      <c r="H46" s="32">
        <f t="shared" si="30"/>
        <v>0</v>
      </c>
      <c r="I46" s="66"/>
      <c r="J46" s="62"/>
      <c r="K46" s="32"/>
      <c r="L46" s="32"/>
      <c r="M46" s="32"/>
      <c r="N46" s="32"/>
      <c r="O46" s="32"/>
      <c r="P46" s="46"/>
      <c r="Q46" s="32"/>
      <c r="R46" s="32"/>
      <c r="S46" s="32"/>
      <c r="T46" s="32"/>
      <c r="U46" s="32"/>
      <c r="V46" s="32"/>
      <c r="W46" s="46"/>
      <c r="X46" s="32"/>
      <c r="Y46" s="32"/>
      <c r="Z46" s="32"/>
      <c r="AA46" s="32"/>
      <c r="AB46" s="32"/>
      <c r="AC46" s="32"/>
      <c r="AD46" s="46"/>
      <c r="AE46" s="32"/>
      <c r="AF46" s="32">
        <v>15</v>
      </c>
      <c r="AG46" s="32"/>
      <c r="AH46" s="32"/>
      <c r="AI46" s="32"/>
      <c r="AJ46" s="32" t="s">
        <v>23</v>
      </c>
      <c r="AK46" s="46">
        <v>1</v>
      </c>
      <c r="AL46" s="19"/>
    </row>
    <row r="47" spans="1:83" s="18" customFormat="1" ht="45" customHeight="1">
      <c r="A47" s="30">
        <v>16</v>
      </c>
      <c r="B47" s="51" t="s">
        <v>98</v>
      </c>
      <c r="C47" s="46">
        <f t="shared" si="25"/>
        <v>4</v>
      </c>
      <c r="D47" s="52">
        <f t="shared" si="32"/>
        <v>45</v>
      </c>
      <c r="E47" s="32">
        <f t="shared" si="27"/>
        <v>30</v>
      </c>
      <c r="F47" s="32">
        <f t="shared" si="28"/>
        <v>15</v>
      </c>
      <c r="G47" s="32">
        <f t="shared" si="29"/>
        <v>0</v>
      </c>
      <c r="H47" s="32">
        <f t="shared" si="30"/>
        <v>0</v>
      </c>
      <c r="I47" s="66"/>
      <c r="J47" s="62"/>
      <c r="K47" s="32"/>
      <c r="L47" s="32"/>
      <c r="M47" s="32"/>
      <c r="N47" s="32"/>
      <c r="O47" s="32"/>
      <c r="P47" s="46"/>
      <c r="Q47" s="32"/>
      <c r="R47" s="32"/>
      <c r="S47" s="32"/>
      <c r="T47" s="32"/>
      <c r="U47" s="32"/>
      <c r="V47" s="32"/>
      <c r="W47" s="46"/>
      <c r="X47" s="32">
        <v>30</v>
      </c>
      <c r="Y47" s="32">
        <v>15</v>
      </c>
      <c r="Z47" s="32"/>
      <c r="AA47" s="32"/>
      <c r="AB47" s="32"/>
      <c r="AC47" s="32" t="s">
        <v>22</v>
      </c>
      <c r="AD47" s="46">
        <v>4</v>
      </c>
      <c r="AE47" s="32"/>
      <c r="AF47" s="32"/>
      <c r="AG47" s="32"/>
      <c r="AH47" s="32"/>
      <c r="AI47" s="32"/>
      <c r="AJ47" s="32"/>
      <c r="AK47" s="46"/>
      <c r="AL47" s="19"/>
    </row>
    <row r="48" spans="1:83" s="18" customFormat="1" ht="45" customHeight="1">
      <c r="A48" s="30">
        <v>17</v>
      </c>
      <c r="B48" s="36" t="s">
        <v>64</v>
      </c>
      <c r="C48" s="46">
        <f t="shared" si="25"/>
        <v>1</v>
      </c>
      <c r="D48" s="52">
        <f t="shared" si="32"/>
        <v>15</v>
      </c>
      <c r="E48" s="32">
        <f t="shared" si="27"/>
        <v>0</v>
      </c>
      <c r="F48" s="32">
        <f t="shared" si="28"/>
        <v>15</v>
      </c>
      <c r="G48" s="32">
        <f t="shared" si="29"/>
        <v>0</v>
      </c>
      <c r="H48" s="32">
        <f t="shared" si="30"/>
        <v>0</v>
      </c>
      <c r="I48" s="66"/>
      <c r="J48" s="62"/>
      <c r="K48" s="32"/>
      <c r="L48" s="32"/>
      <c r="M48" s="32"/>
      <c r="N48" s="32"/>
      <c r="O48" s="32"/>
      <c r="P48" s="46"/>
      <c r="Q48" s="32"/>
      <c r="R48" s="32"/>
      <c r="S48" s="32"/>
      <c r="T48" s="32"/>
      <c r="U48" s="32"/>
      <c r="V48" s="32"/>
      <c r="W48" s="46"/>
      <c r="X48" s="32"/>
      <c r="Y48" s="32"/>
      <c r="Z48" s="32"/>
      <c r="AA48" s="32"/>
      <c r="AB48" s="32"/>
      <c r="AC48" s="32"/>
      <c r="AD48" s="46"/>
      <c r="AE48" s="32"/>
      <c r="AF48" s="32">
        <v>15</v>
      </c>
      <c r="AG48" s="32"/>
      <c r="AH48" s="32"/>
      <c r="AI48" s="32"/>
      <c r="AJ48" s="32" t="s">
        <v>23</v>
      </c>
      <c r="AK48" s="46">
        <v>1</v>
      </c>
      <c r="AL48" s="19"/>
    </row>
    <row r="49" spans="1:83" s="20" customFormat="1" ht="25.2" customHeight="1">
      <c r="A49" s="73" t="s">
        <v>91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28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</row>
    <row r="50" spans="1:83" s="18" customFormat="1" ht="45" customHeight="1">
      <c r="A50" s="30">
        <v>6</v>
      </c>
      <c r="B50" s="51" t="s">
        <v>93</v>
      </c>
      <c r="C50" s="46">
        <f t="shared" ref="C50:C60" si="33">SUM(P50+W50+AD50+AK50)</f>
        <v>4</v>
      </c>
      <c r="D50" s="52">
        <f t="shared" ref="D50:D54" si="34">SUM(E50:H50)</f>
        <v>45</v>
      </c>
      <c r="E50" s="32">
        <f t="shared" ref="E50:E60" si="35">SUM(J50+Q50+X50+AE50)</f>
        <v>15</v>
      </c>
      <c r="F50" s="32">
        <f t="shared" ref="F50:F60" si="36">SUM(K50+R50+Y50+AF50)</f>
        <v>30</v>
      </c>
      <c r="G50" s="32">
        <f t="shared" ref="G50:G60" si="37">SUM(L50+S50+Z50+AG50)</f>
        <v>0</v>
      </c>
      <c r="H50" s="32">
        <f t="shared" ref="H50:H60" si="38">SUM(M50+T50+AA50+AH50)</f>
        <v>0</v>
      </c>
      <c r="I50" s="66"/>
      <c r="J50" s="62"/>
      <c r="K50" s="32"/>
      <c r="L50" s="32"/>
      <c r="M50" s="32"/>
      <c r="N50" s="32"/>
      <c r="O50" s="32"/>
      <c r="P50" s="46"/>
      <c r="Q50" s="32"/>
      <c r="R50" s="32"/>
      <c r="S50" s="32"/>
      <c r="T50" s="32"/>
      <c r="U50" s="32"/>
      <c r="V50" s="32"/>
      <c r="W50" s="46"/>
      <c r="X50" s="32">
        <v>15</v>
      </c>
      <c r="Y50" s="32">
        <v>30</v>
      </c>
      <c r="Z50" s="32"/>
      <c r="AA50" s="32"/>
      <c r="AB50" s="32"/>
      <c r="AC50" s="32" t="s">
        <v>22</v>
      </c>
      <c r="AD50" s="46">
        <v>4</v>
      </c>
      <c r="AE50" s="32"/>
      <c r="AF50" s="32"/>
      <c r="AG50" s="32"/>
      <c r="AH50" s="32"/>
      <c r="AI50" s="32"/>
      <c r="AJ50" s="32"/>
      <c r="AK50" s="46"/>
      <c r="AL50" s="19"/>
    </row>
    <row r="51" spans="1:83" s="18" customFormat="1" ht="57.75" customHeight="1">
      <c r="A51" s="30">
        <v>7</v>
      </c>
      <c r="B51" s="51" t="s">
        <v>90</v>
      </c>
      <c r="C51" s="46">
        <f t="shared" si="33"/>
        <v>3</v>
      </c>
      <c r="D51" s="52">
        <f t="shared" si="34"/>
        <v>30</v>
      </c>
      <c r="E51" s="32">
        <f t="shared" si="35"/>
        <v>15</v>
      </c>
      <c r="F51" s="32">
        <f t="shared" si="36"/>
        <v>15</v>
      </c>
      <c r="G51" s="32">
        <f t="shared" si="37"/>
        <v>0</v>
      </c>
      <c r="H51" s="32">
        <f t="shared" si="38"/>
        <v>0</v>
      </c>
      <c r="I51" s="66"/>
      <c r="J51" s="62"/>
      <c r="K51" s="32"/>
      <c r="L51" s="32"/>
      <c r="M51" s="32"/>
      <c r="N51" s="32"/>
      <c r="O51" s="32"/>
      <c r="P51" s="46"/>
      <c r="Q51" s="32"/>
      <c r="R51" s="32"/>
      <c r="S51" s="32"/>
      <c r="T51" s="32"/>
      <c r="U51" s="32"/>
      <c r="V51" s="32"/>
      <c r="W51" s="46"/>
      <c r="X51" s="32">
        <v>15</v>
      </c>
      <c r="Y51" s="32">
        <v>15</v>
      </c>
      <c r="Z51" s="32"/>
      <c r="AA51" s="32"/>
      <c r="AB51" s="32"/>
      <c r="AC51" s="32" t="s">
        <v>23</v>
      </c>
      <c r="AD51" s="46">
        <v>3</v>
      </c>
      <c r="AE51" s="32"/>
      <c r="AF51" s="32"/>
      <c r="AG51" s="32"/>
      <c r="AH51" s="32"/>
      <c r="AI51" s="32"/>
      <c r="AJ51" s="32"/>
      <c r="AK51" s="46"/>
      <c r="AL51" s="19"/>
    </row>
    <row r="52" spans="1:83" s="18" customFormat="1" ht="45" customHeight="1">
      <c r="A52" s="30">
        <v>8</v>
      </c>
      <c r="B52" s="51" t="s">
        <v>95</v>
      </c>
      <c r="C52" s="46">
        <f t="shared" si="33"/>
        <v>3</v>
      </c>
      <c r="D52" s="52">
        <f t="shared" si="34"/>
        <v>30</v>
      </c>
      <c r="E52" s="32">
        <f t="shared" si="35"/>
        <v>15</v>
      </c>
      <c r="F52" s="32">
        <f t="shared" si="36"/>
        <v>15</v>
      </c>
      <c r="G52" s="32">
        <f t="shared" si="37"/>
        <v>0</v>
      </c>
      <c r="H52" s="32">
        <f t="shared" si="38"/>
        <v>0</v>
      </c>
      <c r="I52" s="66"/>
      <c r="J52" s="62"/>
      <c r="K52" s="32"/>
      <c r="L52" s="32"/>
      <c r="M52" s="32"/>
      <c r="N52" s="32"/>
      <c r="O52" s="32"/>
      <c r="P52" s="46"/>
      <c r="Q52" s="32"/>
      <c r="R52" s="32"/>
      <c r="S52" s="32"/>
      <c r="T52" s="32"/>
      <c r="U52" s="32"/>
      <c r="V52" s="32"/>
      <c r="W52" s="46"/>
      <c r="X52" s="32"/>
      <c r="Y52" s="32"/>
      <c r="Z52" s="32"/>
      <c r="AA52" s="32"/>
      <c r="AB52" s="32"/>
      <c r="AC52" s="32"/>
      <c r="AD52" s="46"/>
      <c r="AE52" s="32">
        <v>15</v>
      </c>
      <c r="AF52" s="32">
        <v>15</v>
      </c>
      <c r="AG52" s="32"/>
      <c r="AH52" s="32"/>
      <c r="AI52" s="32"/>
      <c r="AJ52" s="32" t="s">
        <v>22</v>
      </c>
      <c r="AK52" s="46">
        <v>3</v>
      </c>
      <c r="AL52" s="19"/>
    </row>
    <row r="53" spans="1:83" s="18" customFormat="1" ht="45" customHeight="1">
      <c r="A53" s="30">
        <v>9</v>
      </c>
      <c r="B53" s="51" t="s">
        <v>81</v>
      </c>
      <c r="C53" s="46">
        <f t="shared" si="33"/>
        <v>1</v>
      </c>
      <c r="D53" s="52">
        <f t="shared" si="34"/>
        <v>15</v>
      </c>
      <c r="E53" s="32">
        <f t="shared" si="35"/>
        <v>0</v>
      </c>
      <c r="F53" s="32">
        <f t="shared" si="36"/>
        <v>15</v>
      </c>
      <c r="G53" s="32">
        <f t="shared" si="37"/>
        <v>0</v>
      </c>
      <c r="H53" s="32">
        <f t="shared" si="38"/>
        <v>0</v>
      </c>
      <c r="I53" s="66"/>
      <c r="J53" s="62"/>
      <c r="K53" s="32"/>
      <c r="L53" s="32"/>
      <c r="M53" s="32"/>
      <c r="N53" s="32"/>
      <c r="O53" s="32"/>
      <c r="P53" s="46"/>
      <c r="Q53" s="32"/>
      <c r="R53" s="32"/>
      <c r="S53" s="32"/>
      <c r="T53" s="32"/>
      <c r="U53" s="32"/>
      <c r="V53" s="32"/>
      <c r="W53" s="46"/>
      <c r="X53" s="32"/>
      <c r="Y53" s="32"/>
      <c r="Z53" s="32"/>
      <c r="AA53" s="32"/>
      <c r="AB53" s="32"/>
      <c r="AC53" s="32"/>
      <c r="AD53" s="46"/>
      <c r="AE53" s="32"/>
      <c r="AF53" s="32">
        <v>15</v>
      </c>
      <c r="AG53" s="32"/>
      <c r="AH53" s="32"/>
      <c r="AI53" s="32"/>
      <c r="AJ53" s="32" t="s">
        <v>23</v>
      </c>
      <c r="AK53" s="46">
        <v>1</v>
      </c>
      <c r="AL53" s="19"/>
    </row>
    <row r="54" spans="1:83" s="18" customFormat="1" ht="45" customHeight="1">
      <c r="A54" s="30">
        <v>10</v>
      </c>
      <c r="B54" s="51" t="s">
        <v>80</v>
      </c>
      <c r="C54" s="46">
        <f t="shared" si="33"/>
        <v>3</v>
      </c>
      <c r="D54" s="52">
        <f t="shared" si="34"/>
        <v>30</v>
      </c>
      <c r="E54" s="32">
        <f t="shared" si="35"/>
        <v>15</v>
      </c>
      <c r="F54" s="32">
        <f t="shared" si="36"/>
        <v>15</v>
      </c>
      <c r="G54" s="32">
        <f t="shared" si="37"/>
        <v>0</v>
      </c>
      <c r="H54" s="32">
        <f t="shared" si="38"/>
        <v>0</v>
      </c>
      <c r="I54" s="66"/>
      <c r="J54" s="62"/>
      <c r="K54" s="32"/>
      <c r="L54" s="32"/>
      <c r="M54" s="32"/>
      <c r="N54" s="32"/>
      <c r="O54" s="32"/>
      <c r="P54" s="46"/>
      <c r="Q54" s="32"/>
      <c r="R54" s="32"/>
      <c r="S54" s="32"/>
      <c r="T54" s="32"/>
      <c r="U54" s="32"/>
      <c r="V54" s="32"/>
      <c r="W54" s="46"/>
      <c r="X54" s="32"/>
      <c r="Y54" s="32"/>
      <c r="Z54" s="32"/>
      <c r="AA54" s="32"/>
      <c r="AB54" s="32"/>
      <c r="AC54" s="32"/>
      <c r="AD54" s="46"/>
      <c r="AE54" s="32">
        <v>15</v>
      </c>
      <c r="AF54" s="32">
        <v>15</v>
      </c>
      <c r="AG54" s="32"/>
      <c r="AH54" s="32"/>
      <c r="AI54" s="32"/>
      <c r="AJ54" s="32" t="s">
        <v>23</v>
      </c>
      <c r="AK54" s="46">
        <v>3</v>
      </c>
      <c r="AL54" s="19"/>
    </row>
    <row r="55" spans="1:83" s="18" customFormat="1" ht="45" customHeight="1">
      <c r="A55" s="30">
        <v>11</v>
      </c>
      <c r="B55" s="51" t="s">
        <v>86</v>
      </c>
      <c r="C55" s="46">
        <f t="shared" si="33"/>
        <v>2</v>
      </c>
      <c r="D55" s="52">
        <f>SUM(E55:H55)</f>
        <v>30</v>
      </c>
      <c r="E55" s="32">
        <f t="shared" si="35"/>
        <v>15</v>
      </c>
      <c r="F55" s="32">
        <f t="shared" si="36"/>
        <v>15</v>
      </c>
      <c r="G55" s="32">
        <f t="shared" si="37"/>
        <v>0</v>
      </c>
      <c r="H55" s="32">
        <f t="shared" si="38"/>
        <v>0</v>
      </c>
      <c r="I55" s="66"/>
      <c r="J55" s="62"/>
      <c r="K55" s="32"/>
      <c r="L55" s="32"/>
      <c r="M55" s="32"/>
      <c r="N55" s="32"/>
      <c r="O55" s="32"/>
      <c r="P55" s="46"/>
      <c r="Q55" s="32">
        <v>15</v>
      </c>
      <c r="R55" s="32">
        <v>15</v>
      </c>
      <c r="S55" s="32"/>
      <c r="T55" s="32"/>
      <c r="U55" s="32"/>
      <c r="V55" s="32" t="s">
        <v>22</v>
      </c>
      <c r="W55" s="46">
        <v>2</v>
      </c>
      <c r="X55" s="32"/>
      <c r="Y55" s="32"/>
      <c r="Z55" s="32"/>
      <c r="AA55" s="32"/>
      <c r="AB55" s="32"/>
      <c r="AC55" s="32"/>
      <c r="AD55" s="46"/>
      <c r="AE55" s="32"/>
      <c r="AF55" s="32"/>
      <c r="AG55" s="32"/>
      <c r="AH55" s="32"/>
      <c r="AI55" s="32"/>
      <c r="AJ55" s="32"/>
      <c r="AK55" s="46"/>
      <c r="AL55" s="19"/>
    </row>
    <row r="56" spans="1:83" s="18" customFormat="1" ht="45" customHeight="1">
      <c r="A56" s="30">
        <v>12</v>
      </c>
      <c r="B56" s="51" t="s">
        <v>85</v>
      </c>
      <c r="C56" s="46">
        <f t="shared" si="33"/>
        <v>2</v>
      </c>
      <c r="D56" s="52">
        <f>SUM(E56:H56)</f>
        <v>30</v>
      </c>
      <c r="E56" s="32">
        <f t="shared" si="35"/>
        <v>0</v>
      </c>
      <c r="F56" s="32">
        <f t="shared" si="36"/>
        <v>30</v>
      </c>
      <c r="G56" s="32">
        <f t="shared" si="37"/>
        <v>0</v>
      </c>
      <c r="H56" s="32">
        <f t="shared" si="38"/>
        <v>0</v>
      </c>
      <c r="I56" s="66"/>
      <c r="J56" s="62"/>
      <c r="K56" s="32"/>
      <c r="L56" s="32"/>
      <c r="M56" s="32"/>
      <c r="N56" s="32"/>
      <c r="O56" s="32"/>
      <c r="P56" s="46"/>
      <c r="Q56" s="32"/>
      <c r="R56" s="32"/>
      <c r="S56" s="32"/>
      <c r="T56" s="32"/>
      <c r="U56" s="32"/>
      <c r="V56" s="32"/>
      <c r="W56" s="46"/>
      <c r="X56" s="32"/>
      <c r="Y56" s="32"/>
      <c r="Z56" s="32"/>
      <c r="AA56" s="32"/>
      <c r="AB56" s="32"/>
      <c r="AC56" s="32"/>
      <c r="AD56" s="46"/>
      <c r="AE56" s="32"/>
      <c r="AF56" s="32">
        <v>30</v>
      </c>
      <c r="AG56" s="32"/>
      <c r="AH56" s="32"/>
      <c r="AI56" s="32"/>
      <c r="AJ56" s="32" t="s">
        <v>23</v>
      </c>
      <c r="AK56" s="46">
        <v>2</v>
      </c>
      <c r="AL56" s="19"/>
    </row>
    <row r="57" spans="1:83" s="18" customFormat="1" ht="45" customHeight="1">
      <c r="A57" s="30">
        <v>13</v>
      </c>
      <c r="B57" s="51" t="s">
        <v>82</v>
      </c>
      <c r="C57" s="46">
        <f t="shared" si="33"/>
        <v>3</v>
      </c>
      <c r="D57" s="52">
        <f t="shared" ref="D57" si="39">SUM(E57:H57)</f>
        <v>30</v>
      </c>
      <c r="E57" s="32">
        <f t="shared" si="35"/>
        <v>30</v>
      </c>
      <c r="F57" s="32">
        <f t="shared" si="36"/>
        <v>0</v>
      </c>
      <c r="G57" s="32">
        <f t="shared" si="37"/>
        <v>0</v>
      </c>
      <c r="H57" s="32">
        <f t="shared" si="38"/>
        <v>0</v>
      </c>
      <c r="I57" s="66"/>
      <c r="J57" s="62"/>
      <c r="K57" s="32"/>
      <c r="L57" s="32"/>
      <c r="M57" s="32"/>
      <c r="N57" s="32"/>
      <c r="O57" s="32"/>
      <c r="P57" s="46"/>
      <c r="Q57" s="32"/>
      <c r="R57" s="32"/>
      <c r="S57" s="32"/>
      <c r="T57" s="32"/>
      <c r="U57" s="32"/>
      <c r="V57" s="32"/>
      <c r="W57" s="46"/>
      <c r="X57" s="32"/>
      <c r="Y57" s="32"/>
      <c r="Z57" s="32"/>
      <c r="AA57" s="32"/>
      <c r="AB57" s="32"/>
      <c r="AC57" s="32"/>
      <c r="AD57" s="46"/>
      <c r="AE57" s="32">
        <v>30</v>
      </c>
      <c r="AF57" s="32"/>
      <c r="AG57" s="32"/>
      <c r="AH57" s="32"/>
      <c r="AI57" s="32"/>
      <c r="AJ57" s="32" t="s">
        <v>23</v>
      </c>
      <c r="AK57" s="46">
        <v>3</v>
      </c>
      <c r="AL57" s="19"/>
    </row>
    <row r="58" spans="1:83" s="18" customFormat="1" ht="45" customHeight="1">
      <c r="A58" s="30">
        <v>14</v>
      </c>
      <c r="B58" s="51" t="s">
        <v>88</v>
      </c>
      <c r="C58" s="46">
        <f t="shared" si="33"/>
        <v>3</v>
      </c>
      <c r="D58" s="52">
        <f>SUM(E58:H58)</f>
        <v>45</v>
      </c>
      <c r="E58" s="32">
        <f t="shared" si="35"/>
        <v>30</v>
      </c>
      <c r="F58" s="32">
        <f t="shared" si="36"/>
        <v>15</v>
      </c>
      <c r="G58" s="32">
        <f t="shared" si="37"/>
        <v>0</v>
      </c>
      <c r="H58" s="32">
        <f t="shared" si="38"/>
        <v>0</v>
      </c>
      <c r="I58" s="66"/>
      <c r="J58" s="62"/>
      <c r="K58" s="32"/>
      <c r="L58" s="32"/>
      <c r="M58" s="32"/>
      <c r="N58" s="32"/>
      <c r="O58" s="32"/>
      <c r="P58" s="46"/>
      <c r="Q58" s="32">
        <v>30</v>
      </c>
      <c r="R58" s="32">
        <v>15</v>
      </c>
      <c r="S58" s="32"/>
      <c r="T58" s="32"/>
      <c r="U58" s="32"/>
      <c r="V58" s="32" t="s">
        <v>23</v>
      </c>
      <c r="W58" s="46">
        <v>3</v>
      </c>
      <c r="X58" s="32"/>
      <c r="Y58" s="32"/>
      <c r="Z58" s="32"/>
      <c r="AA58" s="32"/>
      <c r="AB58" s="32"/>
      <c r="AC58" s="32"/>
      <c r="AD58" s="46"/>
      <c r="AE58" s="32"/>
      <c r="AF58" s="32"/>
      <c r="AG58" s="32"/>
      <c r="AH58" s="32"/>
      <c r="AI58" s="32"/>
      <c r="AJ58" s="32"/>
      <c r="AK58" s="46"/>
      <c r="AL58" s="19"/>
    </row>
    <row r="59" spans="1:83" s="18" customFormat="1" ht="45" customHeight="1">
      <c r="A59" s="30">
        <v>15</v>
      </c>
      <c r="B59" s="51" t="s">
        <v>94</v>
      </c>
      <c r="C59" s="46">
        <f t="shared" si="33"/>
        <v>1</v>
      </c>
      <c r="D59" s="52">
        <f t="shared" ref="D59:D60" si="40">SUM(E59:H59)</f>
        <v>15</v>
      </c>
      <c r="E59" s="32">
        <f t="shared" si="35"/>
        <v>0</v>
      </c>
      <c r="F59" s="32">
        <f t="shared" si="36"/>
        <v>15</v>
      </c>
      <c r="G59" s="32">
        <f t="shared" si="37"/>
        <v>0</v>
      </c>
      <c r="H59" s="32">
        <f t="shared" si="38"/>
        <v>0</v>
      </c>
      <c r="I59" s="66"/>
      <c r="J59" s="62"/>
      <c r="K59" s="32"/>
      <c r="L59" s="32"/>
      <c r="M59" s="32"/>
      <c r="N59" s="32"/>
      <c r="O59" s="32"/>
      <c r="P59" s="46"/>
      <c r="Q59" s="32"/>
      <c r="R59" s="32"/>
      <c r="S59" s="32"/>
      <c r="T59" s="32"/>
      <c r="U59" s="32"/>
      <c r="V59" s="32"/>
      <c r="W59" s="46"/>
      <c r="X59" s="32"/>
      <c r="Y59" s="32"/>
      <c r="Z59" s="32"/>
      <c r="AA59" s="32"/>
      <c r="AB59" s="32"/>
      <c r="AC59" s="32"/>
      <c r="AD59" s="46"/>
      <c r="AE59" s="32"/>
      <c r="AF59" s="32">
        <v>15</v>
      </c>
      <c r="AG59" s="32"/>
      <c r="AH59" s="32"/>
      <c r="AI59" s="32"/>
      <c r="AJ59" s="32" t="s">
        <v>23</v>
      </c>
      <c r="AK59" s="46">
        <v>1</v>
      </c>
      <c r="AL59" s="19"/>
    </row>
    <row r="60" spans="1:83" s="18" customFormat="1" ht="45" customHeight="1">
      <c r="A60" s="30">
        <v>16</v>
      </c>
      <c r="B60" s="51" t="s">
        <v>83</v>
      </c>
      <c r="C60" s="46">
        <f t="shared" si="33"/>
        <v>4</v>
      </c>
      <c r="D60" s="52">
        <f t="shared" si="40"/>
        <v>45</v>
      </c>
      <c r="E60" s="32">
        <f t="shared" si="35"/>
        <v>30</v>
      </c>
      <c r="F60" s="32">
        <f t="shared" si="36"/>
        <v>15</v>
      </c>
      <c r="G60" s="32">
        <f t="shared" si="37"/>
        <v>0</v>
      </c>
      <c r="H60" s="32">
        <f t="shared" si="38"/>
        <v>0</v>
      </c>
      <c r="I60" s="66"/>
      <c r="J60" s="62"/>
      <c r="K60" s="32"/>
      <c r="L60" s="32"/>
      <c r="M60" s="32"/>
      <c r="N60" s="32"/>
      <c r="O60" s="32"/>
      <c r="P60" s="46"/>
      <c r="Q60" s="32"/>
      <c r="R60" s="32"/>
      <c r="S60" s="32"/>
      <c r="T60" s="32"/>
      <c r="U60" s="32"/>
      <c r="V60" s="32"/>
      <c r="W60" s="46"/>
      <c r="X60" s="32">
        <v>30</v>
      </c>
      <c r="Y60" s="32">
        <v>15</v>
      </c>
      <c r="Z60" s="32"/>
      <c r="AA60" s="32"/>
      <c r="AB60" s="32"/>
      <c r="AC60" s="32" t="s">
        <v>22</v>
      </c>
      <c r="AD60" s="46">
        <v>4</v>
      </c>
      <c r="AE60" s="32"/>
      <c r="AF60" s="32"/>
      <c r="AG60" s="32"/>
      <c r="AH60" s="32"/>
      <c r="AI60" s="32"/>
      <c r="AJ60" s="32"/>
      <c r="AK60" s="46"/>
      <c r="AL60" s="19"/>
    </row>
    <row r="61" spans="1:83" s="18" customFormat="1" ht="45" customHeight="1">
      <c r="A61" s="30">
        <v>17</v>
      </c>
      <c r="B61" s="36" t="s">
        <v>89</v>
      </c>
      <c r="C61" s="46">
        <f>SUM(P61+W61+AD61+AK61)</f>
        <v>1</v>
      </c>
      <c r="D61" s="52">
        <f>SUM(E61:H61)</f>
        <v>15</v>
      </c>
      <c r="E61" s="32">
        <f>SUM(J61+Q61+X61+AE61)</f>
        <v>0</v>
      </c>
      <c r="F61" s="32">
        <f>SUM(K61+R61+Y61+AF61)</f>
        <v>15</v>
      </c>
      <c r="G61" s="32">
        <f>SUM(L61+S61+Z61+AG61)</f>
        <v>0</v>
      </c>
      <c r="H61" s="32">
        <f>SUM(M61+T61+AA61+AH61)</f>
        <v>0</v>
      </c>
      <c r="I61" s="66"/>
      <c r="J61" s="62"/>
      <c r="K61" s="32"/>
      <c r="L61" s="32"/>
      <c r="M61" s="32"/>
      <c r="N61" s="32"/>
      <c r="O61" s="32"/>
      <c r="P61" s="46"/>
      <c r="Q61" s="32"/>
      <c r="R61" s="32"/>
      <c r="S61" s="32"/>
      <c r="T61" s="32"/>
      <c r="U61" s="32"/>
      <c r="V61" s="32"/>
      <c r="W61" s="46"/>
      <c r="X61" s="32"/>
      <c r="Y61" s="32"/>
      <c r="Z61" s="32"/>
      <c r="AA61" s="32"/>
      <c r="AB61" s="32"/>
      <c r="AC61" s="32"/>
      <c r="AD61" s="46"/>
      <c r="AE61" s="32"/>
      <c r="AF61" s="32">
        <v>15</v>
      </c>
      <c r="AG61" s="32"/>
      <c r="AH61" s="32"/>
      <c r="AI61" s="32"/>
      <c r="AJ61" s="32" t="s">
        <v>23</v>
      </c>
      <c r="AK61" s="46">
        <v>1</v>
      </c>
      <c r="AL61" s="19"/>
    </row>
    <row r="62" spans="1:83" s="16" customFormat="1" ht="45" customHeight="1">
      <c r="A62" s="89" t="s">
        <v>27</v>
      </c>
      <c r="B62" s="89"/>
      <c r="C62" s="48">
        <f t="shared" ref="C62:AK62" si="41">SUM(C31:C48)</f>
        <v>71</v>
      </c>
      <c r="D62" s="48">
        <f t="shared" si="41"/>
        <v>685</v>
      </c>
      <c r="E62" s="48">
        <f t="shared" si="41"/>
        <v>240</v>
      </c>
      <c r="F62" s="48">
        <f t="shared" si="41"/>
        <v>265</v>
      </c>
      <c r="G62" s="48">
        <f t="shared" si="41"/>
        <v>0</v>
      </c>
      <c r="H62" s="48">
        <f t="shared" si="41"/>
        <v>60</v>
      </c>
      <c r="I62" s="70">
        <f t="shared" si="41"/>
        <v>120</v>
      </c>
      <c r="J62" s="68">
        <f t="shared" si="41"/>
        <v>0</v>
      </c>
      <c r="K62" s="48">
        <f t="shared" si="41"/>
        <v>0</v>
      </c>
      <c r="L62" s="48">
        <f t="shared" si="41"/>
        <v>0</v>
      </c>
      <c r="M62" s="48">
        <f t="shared" si="41"/>
        <v>30</v>
      </c>
      <c r="N62" s="48">
        <f t="shared" si="41"/>
        <v>30</v>
      </c>
      <c r="O62" s="48"/>
      <c r="P62" s="48">
        <f t="shared" si="41"/>
        <v>5</v>
      </c>
      <c r="Q62" s="48">
        <f t="shared" si="41"/>
        <v>45</v>
      </c>
      <c r="R62" s="48">
        <f t="shared" si="41"/>
        <v>60</v>
      </c>
      <c r="S62" s="48">
        <f t="shared" si="41"/>
        <v>0</v>
      </c>
      <c r="T62" s="48">
        <f t="shared" si="41"/>
        <v>30</v>
      </c>
      <c r="U62" s="48">
        <f t="shared" si="41"/>
        <v>30</v>
      </c>
      <c r="V62" s="48"/>
      <c r="W62" s="48">
        <f t="shared" si="41"/>
        <v>14</v>
      </c>
      <c r="X62" s="48">
        <f t="shared" si="41"/>
        <v>90</v>
      </c>
      <c r="Y62" s="48">
        <f t="shared" si="41"/>
        <v>85</v>
      </c>
      <c r="Z62" s="48">
        <f t="shared" si="41"/>
        <v>0</v>
      </c>
      <c r="AA62" s="48">
        <f t="shared" si="41"/>
        <v>0</v>
      </c>
      <c r="AB62" s="48">
        <f t="shared" si="41"/>
        <v>30</v>
      </c>
      <c r="AC62" s="48"/>
      <c r="AD62" s="48">
        <f t="shared" si="41"/>
        <v>22</v>
      </c>
      <c r="AE62" s="48">
        <f t="shared" si="41"/>
        <v>105</v>
      </c>
      <c r="AF62" s="48">
        <f t="shared" si="41"/>
        <v>120</v>
      </c>
      <c r="AG62" s="48">
        <f t="shared" si="41"/>
        <v>0</v>
      </c>
      <c r="AH62" s="48">
        <f t="shared" si="41"/>
        <v>0</v>
      </c>
      <c r="AI62" s="48">
        <f t="shared" si="41"/>
        <v>30</v>
      </c>
      <c r="AJ62" s="48"/>
      <c r="AK62" s="48">
        <f t="shared" si="41"/>
        <v>30</v>
      </c>
      <c r="AL62" s="17"/>
    </row>
    <row r="63" spans="1:83" s="16" customFormat="1" ht="45" customHeight="1">
      <c r="A63" s="89" t="s">
        <v>28</v>
      </c>
      <c r="B63" s="89"/>
      <c r="C63" s="60">
        <f t="shared" ref="C63:AK63" si="42">SUM(C29+C62)</f>
        <v>120</v>
      </c>
      <c r="D63" s="60">
        <f t="shared" si="42"/>
        <v>1300</v>
      </c>
      <c r="E63" s="60">
        <f t="shared" si="42"/>
        <v>555</v>
      </c>
      <c r="F63" s="60">
        <f t="shared" si="42"/>
        <v>565</v>
      </c>
      <c r="G63" s="60">
        <f t="shared" si="42"/>
        <v>0</v>
      </c>
      <c r="H63" s="60">
        <f t="shared" si="42"/>
        <v>60</v>
      </c>
      <c r="I63" s="71">
        <f t="shared" si="42"/>
        <v>120</v>
      </c>
      <c r="J63" s="69">
        <f t="shared" si="42"/>
        <v>135</v>
      </c>
      <c r="K63" s="60">
        <f t="shared" si="42"/>
        <v>150</v>
      </c>
      <c r="L63" s="60">
        <f t="shared" si="42"/>
        <v>0</v>
      </c>
      <c r="M63" s="60">
        <f t="shared" si="42"/>
        <v>30</v>
      </c>
      <c r="N63" s="60">
        <f t="shared" si="42"/>
        <v>30</v>
      </c>
      <c r="O63" s="60"/>
      <c r="P63" s="60">
        <f t="shared" si="42"/>
        <v>30</v>
      </c>
      <c r="Q63" s="60">
        <f t="shared" si="42"/>
        <v>165</v>
      </c>
      <c r="R63" s="60">
        <f t="shared" si="42"/>
        <v>165</v>
      </c>
      <c r="S63" s="60">
        <f t="shared" si="42"/>
        <v>0</v>
      </c>
      <c r="T63" s="60">
        <f t="shared" si="42"/>
        <v>30</v>
      </c>
      <c r="U63" s="60">
        <f t="shared" si="42"/>
        <v>30</v>
      </c>
      <c r="V63" s="60"/>
      <c r="W63" s="60">
        <f t="shared" si="42"/>
        <v>30</v>
      </c>
      <c r="X63" s="60">
        <f t="shared" si="42"/>
        <v>150</v>
      </c>
      <c r="Y63" s="60">
        <f t="shared" si="42"/>
        <v>130</v>
      </c>
      <c r="Z63" s="60">
        <f t="shared" si="42"/>
        <v>0</v>
      </c>
      <c r="AA63" s="60">
        <f t="shared" si="42"/>
        <v>0</v>
      </c>
      <c r="AB63" s="60">
        <f t="shared" si="42"/>
        <v>30</v>
      </c>
      <c r="AC63" s="60"/>
      <c r="AD63" s="60">
        <f t="shared" si="42"/>
        <v>30</v>
      </c>
      <c r="AE63" s="60">
        <f t="shared" si="42"/>
        <v>105</v>
      </c>
      <c r="AF63" s="60">
        <f t="shared" si="42"/>
        <v>120</v>
      </c>
      <c r="AG63" s="60">
        <f t="shared" si="42"/>
        <v>0</v>
      </c>
      <c r="AH63" s="60">
        <f t="shared" si="42"/>
        <v>0</v>
      </c>
      <c r="AI63" s="60">
        <f t="shared" si="42"/>
        <v>30</v>
      </c>
      <c r="AJ63" s="60"/>
      <c r="AK63" s="60">
        <f t="shared" si="42"/>
        <v>30</v>
      </c>
      <c r="AL63" s="17"/>
    </row>
    <row r="64" spans="1:83" s="16" customFormat="1" ht="45" customHeight="1" thickBot="1">
      <c r="A64" s="90" t="s">
        <v>29</v>
      </c>
      <c r="B64" s="90"/>
      <c r="C64" s="48">
        <f>SUM(P64+W64+AD64+AK64)</f>
        <v>120</v>
      </c>
      <c r="D64" s="48">
        <f>SUM(J64+Q64+X64+AE64)</f>
        <v>1300</v>
      </c>
      <c r="E64" s="44">
        <f>SUM(E63)</f>
        <v>555</v>
      </c>
      <c r="F64" s="44">
        <f>SUM(F63)</f>
        <v>565</v>
      </c>
      <c r="G64" s="44">
        <f>SUM(G63)</f>
        <v>0</v>
      </c>
      <c r="H64" s="44">
        <f>SUM(H63)</f>
        <v>60</v>
      </c>
      <c r="I64" s="72">
        <f>SUM(I63)</f>
        <v>120</v>
      </c>
      <c r="J64" s="92">
        <f>SUM(J63:N63)</f>
        <v>345</v>
      </c>
      <c r="K64" s="90"/>
      <c r="L64" s="90"/>
      <c r="M64" s="90"/>
      <c r="N64" s="90"/>
      <c r="O64" s="44"/>
      <c r="P64" s="44">
        <f>SUM(P63)</f>
        <v>30</v>
      </c>
      <c r="Q64" s="90">
        <f>SUM(Q63:U63)</f>
        <v>390</v>
      </c>
      <c r="R64" s="90"/>
      <c r="S64" s="90"/>
      <c r="T64" s="90"/>
      <c r="U64" s="90"/>
      <c r="V64" s="44"/>
      <c r="W64" s="44">
        <f>SUM(W63)</f>
        <v>30</v>
      </c>
      <c r="X64" s="90">
        <f>SUM(X63:AB63)</f>
        <v>310</v>
      </c>
      <c r="Y64" s="90"/>
      <c r="Z64" s="90"/>
      <c r="AA64" s="90"/>
      <c r="AB64" s="90"/>
      <c r="AC64" s="44"/>
      <c r="AD64" s="44">
        <f>SUM(AD63)</f>
        <v>30</v>
      </c>
      <c r="AE64" s="90">
        <f>SUM(AE63:AI63)</f>
        <v>255</v>
      </c>
      <c r="AF64" s="90"/>
      <c r="AG64" s="90"/>
      <c r="AH64" s="90"/>
      <c r="AI64" s="90"/>
      <c r="AJ64" s="44"/>
      <c r="AK64" s="44">
        <f>SUM(AK63)</f>
        <v>30</v>
      </c>
      <c r="AL64" s="17"/>
    </row>
    <row r="65" spans="1:38" s="14" customFormat="1" ht="45" customHeight="1" thickBot="1">
      <c r="A65" s="93" t="s">
        <v>67</v>
      </c>
      <c r="B65" s="93"/>
      <c r="C65" s="44">
        <f>SUM(V65,AJ65)</f>
        <v>120</v>
      </c>
      <c r="D65" s="44">
        <f>SUM(J65+X65)</f>
        <v>1300</v>
      </c>
      <c r="E65" s="44"/>
      <c r="F65" s="44"/>
      <c r="G65" s="44"/>
      <c r="H65" s="44"/>
      <c r="I65" s="72"/>
      <c r="J65" s="92">
        <f>SUM(J64+Q64)</f>
        <v>735</v>
      </c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>
        <f>SUM(P64,W64)</f>
        <v>60</v>
      </c>
      <c r="W65" s="90"/>
      <c r="X65" s="90">
        <f>SUM(X64+AE64)</f>
        <v>565</v>
      </c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>
        <f>SUM(AD64,AK64)</f>
        <v>60</v>
      </c>
      <c r="AK65" s="90"/>
      <c r="AL65" s="15"/>
    </row>
    <row r="66" spans="1:38" ht="48.75" customHeight="1">
      <c r="A66" s="13"/>
      <c r="B66" s="85" t="s">
        <v>69</v>
      </c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</row>
    <row r="67" spans="1:38">
      <c r="A67" s="12"/>
      <c r="B67" s="11" t="s">
        <v>30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8" s="6" customFormat="1" ht="18" customHeight="1">
      <c r="A68" s="7"/>
      <c r="B68" s="86" t="s">
        <v>40</v>
      </c>
      <c r="C68" s="86"/>
      <c r="D68" s="86"/>
      <c r="E68" s="86"/>
      <c r="F68" s="86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7"/>
    </row>
    <row r="69" spans="1:38" s="6" customFormat="1" ht="18" customHeight="1">
      <c r="A69" s="7"/>
      <c r="B69" s="86" t="s">
        <v>31</v>
      </c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7"/>
    </row>
    <row r="70" spans="1:38" s="6" customFormat="1" ht="17.25" customHeight="1">
      <c r="A70" s="7"/>
      <c r="B70" s="87" t="s">
        <v>32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7"/>
    </row>
    <row r="71" spans="1:38" s="6" customFormat="1" ht="18" customHeight="1">
      <c r="A71" s="7"/>
      <c r="B71" s="9" t="s">
        <v>39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7"/>
    </row>
    <row r="72" spans="1:38" s="6" customFormat="1" ht="18" customHeight="1">
      <c r="A72" s="7"/>
      <c r="B72" s="9" t="s">
        <v>38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7"/>
    </row>
    <row r="73" spans="1:38" s="6" customFormat="1" ht="18" customHeight="1">
      <c r="A73" s="7"/>
      <c r="B73" s="87" t="s">
        <v>33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"/>
      <c r="AJ73" s="8"/>
      <c r="AK73" s="8"/>
      <c r="AL73" s="7"/>
    </row>
    <row r="74" spans="1:38" ht="18" customHeight="1">
      <c r="B74" s="88" t="s">
        <v>34</v>
      </c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:38" ht="33" customHeight="1">
      <c r="A75" s="2"/>
      <c r="B75" s="88" t="s">
        <v>35</v>
      </c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2"/>
    </row>
    <row r="76" spans="1:38">
      <c r="A76" s="2"/>
      <c r="B76" s="2"/>
      <c r="AL76" s="2"/>
    </row>
    <row r="77" spans="1:38" ht="18" customHeight="1">
      <c r="B77" s="91" t="s">
        <v>36</v>
      </c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</row>
    <row r="79" spans="1:38" ht="18" customHeight="1">
      <c r="B79" s="84" t="s">
        <v>37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</row>
    <row r="80" spans="1:38">
      <c r="A80" s="2"/>
      <c r="B80" s="2"/>
    </row>
    <row r="81" spans="2:2">
      <c r="B81" s="3"/>
    </row>
  </sheetData>
  <mergeCells count="44">
    <mergeCell ref="A62:B62"/>
    <mergeCell ref="V65:W65"/>
    <mergeCell ref="X65:AI65"/>
    <mergeCell ref="B75:O75"/>
    <mergeCell ref="B77:AK77"/>
    <mergeCell ref="AJ65:AK65"/>
    <mergeCell ref="A63:B63"/>
    <mergeCell ref="A64:B64"/>
    <mergeCell ref="J64:N64"/>
    <mergeCell ref="Q64:U64"/>
    <mergeCell ref="X64:AB64"/>
    <mergeCell ref="AE64:AI64"/>
    <mergeCell ref="A65:B65"/>
    <mergeCell ref="J65:U65"/>
    <mergeCell ref="B79:AK79"/>
    <mergeCell ref="B66:AK66"/>
    <mergeCell ref="B68:F68"/>
    <mergeCell ref="B69:O69"/>
    <mergeCell ref="B70:AK70"/>
    <mergeCell ref="B73:AH73"/>
    <mergeCell ref="B74:O74"/>
    <mergeCell ref="Q9:W9"/>
    <mergeCell ref="X9:AB9"/>
    <mergeCell ref="AE9:AK9"/>
    <mergeCell ref="A11:AK11"/>
    <mergeCell ref="A8:A10"/>
    <mergeCell ref="B8:B10"/>
    <mergeCell ref="C8:C10"/>
    <mergeCell ref="A49:AK49"/>
    <mergeCell ref="D8:I8"/>
    <mergeCell ref="J8:W8"/>
    <mergeCell ref="C7:X7"/>
    <mergeCell ref="B1:U1"/>
    <mergeCell ref="C3:AE3"/>
    <mergeCell ref="C4:AE4"/>
    <mergeCell ref="C5:Q5"/>
    <mergeCell ref="C6:Q6"/>
    <mergeCell ref="A36:AK36"/>
    <mergeCell ref="X8:AK8"/>
    <mergeCell ref="D9:D10"/>
    <mergeCell ref="A29:B29"/>
    <mergeCell ref="A30:AK30"/>
    <mergeCell ref="E9:I9"/>
    <mergeCell ref="J9:P9"/>
  </mergeCells>
  <pageMargins left="0.19685039370078741" right="0.19685039370078741" top="0.74803149606299213" bottom="0.19685039370078741" header="0.31496062992125984" footer="0.19685039370078741"/>
  <pageSetup paperSize="9" scale="50" fitToHeight="0" orientation="landscape" r:id="rId1"/>
  <rowBreaks count="1" manualBreakCount="1">
    <brk id="28" max="3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79"/>
  <sheetViews>
    <sheetView zoomScale="60" zoomScaleNormal="60" workbookViewId="0">
      <selection activeCell="B1" sqref="B1:U1"/>
    </sheetView>
  </sheetViews>
  <sheetFormatPr defaultColWidth="8.19921875" defaultRowHeight="14.4"/>
  <cols>
    <col min="1" max="1" width="5" style="3" customWidth="1"/>
    <col min="2" max="2" width="40.69921875" style="4" customWidth="1"/>
    <col min="3" max="37" width="6.19921875" style="3" customWidth="1"/>
    <col min="38" max="38" width="8.19921875" style="3"/>
    <col min="39" max="16384" width="8.19921875" style="2"/>
  </cols>
  <sheetData>
    <row r="1" spans="1:38" ht="19.95" customHeight="1">
      <c r="B1" s="78" t="s">
        <v>96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38"/>
      <c r="W1" s="38"/>
      <c r="X1" s="39"/>
      <c r="Y1" s="39"/>
      <c r="Z1" s="39"/>
      <c r="AA1" s="39"/>
      <c r="AB1" s="39"/>
      <c r="AC1" s="39"/>
      <c r="AD1" s="39"/>
      <c r="AE1" s="39"/>
    </row>
    <row r="2" spans="1:38" ht="19.95" customHeight="1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  <c r="Y2" s="39"/>
      <c r="Z2" s="39"/>
      <c r="AA2" s="39"/>
      <c r="AB2" s="39"/>
      <c r="AC2" s="39"/>
      <c r="AD2" s="39"/>
      <c r="AE2" s="39"/>
    </row>
    <row r="3" spans="1:38" ht="16.95" customHeight="1">
      <c r="A3" s="13"/>
      <c r="B3" s="40" t="s">
        <v>0</v>
      </c>
      <c r="C3" s="79" t="s">
        <v>65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25"/>
      <c r="AG3" s="25"/>
      <c r="AH3" s="25"/>
      <c r="AI3" s="25"/>
      <c r="AJ3" s="25"/>
      <c r="AK3" s="25"/>
    </row>
    <row r="4" spans="1:38" ht="33" customHeight="1">
      <c r="A4" s="26"/>
      <c r="B4" s="40" t="s">
        <v>1</v>
      </c>
      <c r="C4" s="80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27"/>
      <c r="AG4" s="27"/>
      <c r="AH4" s="26"/>
      <c r="AI4" s="26"/>
      <c r="AJ4" s="26"/>
      <c r="AK4" s="26"/>
    </row>
    <row r="5" spans="1:38" ht="19.95" customHeight="1">
      <c r="A5" s="26"/>
      <c r="B5" s="40" t="s">
        <v>2</v>
      </c>
      <c r="C5" s="77" t="s">
        <v>60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26"/>
      <c r="AG5" s="26"/>
      <c r="AH5" s="26"/>
      <c r="AI5" s="26"/>
      <c r="AJ5" s="26"/>
      <c r="AK5" s="26"/>
    </row>
    <row r="6" spans="1:38" ht="19.95" customHeight="1">
      <c r="A6" s="13"/>
      <c r="B6" s="40" t="s">
        <v>3</v>
      </c>
      <c r="C6" s="77" t="s">
        <v>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25"/>
      <c r="AG6" s="25"/>
      <c r="AH6" s="25"/>
      <c r="AI6" s="25"/>
      <c r="AJ6" s="25"/>
      <c r="AK6" s="25"/>
    </row>
    <row r="7" spans="1:38" ht="19.95" customHeight="1">
      <c r="A7" s="13"/>
      <c r="B7" s="56" t="s">
        <v>5</v>
      </c>
      <c r="C7" s="77" t="s">
        <v>99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43"/>
      <c r="Z7" s="43"/>
      <c r="AA7" s="43"/>
      <c r="AB7" s="43"/>
      <c r="AC7" s="43"/>
      <c r="AD7" s="43"/>
      <c r="AE7" s="43"/>
      <c r="AF7" s="24"/>
      <c r="AG7" s="24"/>
      <c r="AH7" s="24"/>
      <c r="AI7" s="24"/>
      <c r="AJ7" s="24"/>
      <c r="AK7" s="24"/>
    </row>
    <row r="8" spans="1:38" s="23" customFormat="1" ht="18.75" customHeight="1">
      <c r="A8" s="74" t="s">
        <v>7</v>
      </c>
      <c r="B8" s="74" t="s">
        <v>8</v>
      </c>
      <c r="C8" s="81" t="s">
        <v>9</v>
      </c>
      <c r="D8" s="74" t="s">
        <v>10</v>
      </c>
      <c r="E8" s="74"/>
      <c r="F8" s="74"/>
      <c r="G8" s="74"/>
      <c r="H8" s="74"/>
      <c r="I8" s="75"/>
      <c r="J8" s="76" t="s">
        <v>11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 t="s">
        <v>12</v>
      </c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5"/>
    </row>
    <row r="9" spans="1:38" s="23" customFormat="1" ht="15" customHeight="1">
      <c r="A9" s="74"/>
      <c r="B9" s="74"/>
      <c r="C9" s="81"/>
      <c r="D9" s="81" t="s">
        <v>13</v>
      </c>
      <c r="E9" s="74" t="s">
        <v>14</v>
      </c>
      <c r="F9" s="74"/>
      <c r="G9" s="74"/>
      <c r="H9" s="74"/>
      <c r="I9" s="75"/>
      <c r="J9" s="76">
        <v>1</v>
      </c>
      <c r="K9" s="74"/>
      <c r="L9" s="74"/>
      <c r="M9" s="74"/>
      <c r="N9" s="74"/>
      <c r="O9" s="74"/>
      <c r="P9" s="74"/>
      <c r="Q9" s="74">
        <v>2</v>
      </c>
      <c r="R9" s="74"/>
      <c r="S9" s="74"/>
      <c r="T9" s="74"/>
      <c r="U9" s="74"/>
      <c r="V9" s="74"/>
      <c r="W9" s="74"/>
      <c r="X9" s="74">
        <v>3</v>
      </c>
      <c r="Y9" s="74"/>
      <c r="Z9" s="74"/>
      <c r="AA9" s="74"/>
      <c r="AB9" s="74"/>
      <c r="AC9" s="55"/>
      <c r="AD9" s="55"/>
      <c r="AE9" s="74">
        <v>4</v>
      </c>
      <c r="AF9" s="74"/>
      <c r="AG9" s="74"/>
      <c r="AH9" s="74"/>
      <c r="AI9" s="74"/>
      <c r="AJ9" s="74"/>
      <c r="AK9" s="74"/>
      <c r="AL9" s="5"/>
    </row>
    <row r="10" spans="1:38" s="23" customFormat="1" ht="72.75" customHeight="1">
      <c r="A10" s="74"/>
      <c r="B10" s="74"/>
      <c r="C10" s="81"/>
      <c r="D10" s="81"/>
      <c r="E10" s="59" t="s">
        <v>15</v>
      </c>
      <c r="F10" s="59" t="s">
        <v>16</v>
      </c>
      <c r="G10" s="59" t="s">
        <v>17</v>
      </c>
      <c r="H10" s="59" t="s">
        <v>18</v>
      </c>
      <c r="I10" s="65" t="s">
        <v>19</v>
      </c>
      <c r="J10" s="64" t="s">
        <v>15</v>
      </c>
      <c r="K10" s="55" t="s">
        <v>16</v>
      </c>
      <c r="L10" s="55" t="s">
        <v>17</v>
      </c>
      <c r="M10" s="55" t="s">
        <v>18</v>
      </c>
      <c r="N10" s="55" t="s">
        <v>19</v>
      </c>
      <c r="O10" s="57" t="s">
        <v>20</v>
      </c>
      <c r="P10" s="57" t="s">
        <v>9</v>
      </c>
      <c r="Q10" s="55" t="s">
        <v>15</v>
      </c>
      <c r="R10" s="55" t="s">
        <v>16</v>
      </c>
      <c r="S10" s="55" t="s">
        <v>17</v>
      </c>
      <c r="T10" s="55" t="s">
        <v>18</v>
      </c>
      <c r="U10" s="55" t="s">
        <v>19</v>
      </c>
      <c r="V10" s="57" t="s">
        <v>20</v>
      </c>
      <c r="W10" s="57" t="s">
        <v>9</v>
      </c>
      <c r="X10" s="55" t="s">
        <v>15</v>
      </c>
      <c r="Y10" s="55" t="s">
        <v>16</v>
      </c>
      <c r="Z10" s="55" t="s">
        <v>17</v>
      </c>
      <c r="AA10" s="55" t="s">
        <v>18</v>
      </c>
      <c r="AB10" s="55" t="s">
        <v>19</v>
      </c>
      <c r="AC10" s="57" t="s">
        <v>20</v>
      </c>
      <c r="AD10" s="57" t="s">
        <v>9</v>
      </c>
      <c r="AE10" s="55" t="s">
        <v>15</v>
      </c>
      <c r="AF10" s="55" t="s">
        <v>16</v>
      </c>
      <c r="AG10" s="55" t="s">
        <v>17</v>
      </c>
      <c r="AH10" s="55" t="s">
        <v>18</v>
      </c>
      <c r="AI10" s="55" t="s">
        <v>19</v>
      </c>
      <c r="AJ10" s="57" t="s">
        <v>20</v>
      </c>
      <c r="AK10" s="57" t="s">
        <v>9</v>
      </c>
      <c r="AL10" s="5"/>
    </row>
    <row r="11" spans="1:38" s="21" customFormat="1" ht="25.2" customHeight="1">
      <c r="A11" s="83" t="s">
        <v>21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22"/>
    </row>
    <row r="12" spans="1:38" s="18" customFormat="1" ht="45" customHeight="1">
      <c r="A12" s="30">
        <v>1</v>
      </c>
      <c r="B12" s="31" t="s">
        <v>62</v>
      </c>
      <c r="C12" s="58">
        <f>SUM(P12+W12+AD12+AK12)</f>
        <v>2</v>
      </c>
      <c r="D12" s="32">
        <f>SUM(E12:H12)</f>
        <v>18</v>
      </c>
      <c r="E12" s="30">
        <f t="shared" ref="E12:H27" si="0">SUM(J12+Q12+X12+AE12)</f>
        <v>0</v>
      </c>
      <c r="F12" s="30">
        <f>SUM(K12+R12+Y12+AF12)</f>
        <v>18</v>
      </c>
      <c r="G12" s="30">
        <f>SUM(L12+S12+Z12+AG12)</f>
        <v>0</v>
      </c>
      <c r="H12" s="30">
        <f>SUM(M12+T12+AA12+AH12)</f>
        <v>0</v>
      </c>
      <c r="I12" s="66"/>
      <c r="J12" s="61"/>
      <c r="K12" s="32">
        <v>18</v>
      </c>
      <c r="L12" s="32"/>
      <c r="M12" s="32"/>
      <c r="N12" s="32"/>
      <c r="O12" s="32" t="s">
        <v>23</v>
      </c>
      <c r="P12" s="46">
        <v>2</v>
      </c>
      <c r="Q12" s="32"/>
      <c r="R12" s="32"/>
      <c r="S12" s="32"/>
      <c r="T12" s="32"/>
      <c r="U12" s="32"/>
      <c r="V12" s="32"/>
      <c r="W12" s="46"/>
      <c r="X12" s="32"/>
      <c r="Y12" s="32"/>
      <c r="Z12" s="32"/>
      <c r="AA12" s="32"/>
      <c r="AB12" s="32"/>
      <c r="AC12" s="32"/>
      <c r="AD12" s="46"/>
      <c r="AE12" s="32"/>
      <c r="AF12" s="32"/>
      <c r="AG12" s="32"/>
      <c r="AH12" s="32"/>
      <c r="AI12" s="32"/>
      <c r="AJ12" s="32"/>
      <c r="AK12" s="46"/>
      <c r="AL12" s="19"/>
    </row>
    <row r="13" spans="1:38" s="18" customFormat="1" ht="45" customHeight="1">
      <c r="A13" s="30">
        <v>2</v>
      </c>
      <c r="B13" s="33" t="s">
        <v>59</v>
      </c>
      <c r="C13" s="58">
        <f t="shared" ref="C13:C26" si="1">SUM(P13+W13+AD13+AK13)</f>
        <v>3</v>
      </c>
      <c r="D13" s="32">
        <f t="shared" ref="D13:D28" si="2">SUM(E13:H13)</f>
        <v>18</v>
      </c>
      <c r="E13" s="30">
        <f t="shared" si="0"/>
        <v>9</v>
      </c>
      <c r="F13" s="30">
        <f t="shared" si="0"/>
        <v>9</v>
      </c>
      <c r="G13" s="30">
        <f t="shared" si="0"/>
        <v>0</v>
      </c>
      <c r="H13" s="30">
        <f t="shared" si="0"/>
        <v>0</v>
      </c>
      <c r="I13" s="66"/>
      <c r="J13" s="61">
        <v>9</v>
      </c>
      <c r="K13" s="32">
        <v>9</v>
      </c>
      <c r="L13" s="32"/>
      <c r="M13" s="32"/>
      <c r="N13" s="32"/>
      <c r="O13" s="32" t="s">
        <v>22</v>
      </c>
      <c r="P13" s="46">
        <v>3</v>
      </c>
      <c r="Q13" s="32"/>
      <c r="R13" s="32"/>
      <c r="S13" s="32"/>
      <c r="T13" s="32"/>
      <c r="U13" s="32"/>
      <c r="V13" s="32"/>
      <c r="W13" s="46"/>
      <c r="X13" s="32"/>
      <c r="Y13" s="32"/>
      <c r="Z13" s="32"/>
      <c r="AA13" s="32"/>
      <c r="AB13" s="32"/>
      <c r="AC13" s="32"/>
      <c r="AD13" s="46"/>
      <c r="AE13" s="32"/>
      <c r="AF13" s="32"/>
      <c r="AG13" s="32"/>
      <c r="AH13" s="32"/>
      <c r="AI13" s="32"/>
      <c r="AJ13" s="32"/>
      <c r="AK13" s="46"/>
      <c r="AL13" s="19"/>
    </row>
    <row r="14" spans="1:38" s="18" customFormat="1" ht="45" customHeight="1">
      <c r="A14" s="30">
        <v>3</v>
      </c>
      <c r="B14" s="33" t="s">
        <v>58</v>
      </c>
      <c r="C14" s="58">
        <f t="shared" si="1"/>
        <v>2</v>
      </c>
      <c r="D14" s="32">
        <f t="shared" si="2"/>
        <v>9</v>
      </c>
      <c r="E14" s="30">
        <f t="shared" si="0"/>
        <v>9</v>
      </c>
      <c r="F14" s="30">
        <f t="shared" si="0"/>
        <v>0</v>
      </c>
      <c r="G14" s="30">
        <f t="shared" si="0"/>
        <v>0</v>
      </c>
      <c r="H14" s="30">
        <f t="shared" si="0"/>
        <v>0</v>
      </c>
      <c r="I14" s="66"/>
      <c r="J14" s="61">
        <v>9</v>
      </c>
      <c r="K14" s="32"/>
      <c r="L14" s="32"/>
      <c r="M14" s="32"/>
      <c r="N14" s="32"/>
      <c r="O14" s="32" t="s">
        <v>23</v>
      </c>
      <c r="P14" s="46">
        <v>2</v>
      </c>
      <c r="Q14" s="32"/>
      <c r="R14" s="32"/>
      <c r="S14" s="32"/>
      <c r="T14" s="32"/>
      <c r="U14" s="32"/>
      <c r="V14" s="32"/>
      <c r="W14" s="46"/>
      <c r="X14" s="32"/>
      <c r="Y14" s="32"/>
      <c r="Z14" s="32"/>
      <c r="AA14" s="32"/>
      <c r="AB14" s="32"/>
      <c r="AC14" s="32"/>
      <c r="AD14" s="46"/>
      <c r="AE14" s="32"/>
      <c r="AF14" s="32"/>
      <c r="AG14" s="32"/>
      <c r="AH14" s="32"/>
      <c r="AI14" s="32"/>
      <c r="AJ14" s="32"/>
      <c r="AK14" s="46"/>
      <c r="AL14" s="19"/>
    </row>
    <row r="15" spans="1:38" s="18" customFormat="1" ht="45" customHeight="1">
      <c r="A15" s="30">
        <v>4</v>
      </c>
      <c r="B15" s="33" t="s">
        <v>57</v>
      </c>
      <c r="C15" s="58">
        <f t="shared" si="1"/>
        <v>3</v>
      </c>
      <c r="D15" s="32">
        <f t="shared" si="2"/>
        <v>27</v>
      </c>
      <c r="E15" s="30">
        <f t="shared" si="0"/>
        <v>9</v>
      </c>
      <c r="F15" s="30">
        <f t="shared" si="0"/>
        <v>18</v>
      </c>
      <c r="G15" s="30">
        <f t="shared" si="0"/>
        <v>0</v>
      </c>
      <c r="H15" s="30">
        <f t="shared" si="0"/>
        <v>0</v>
      </c>
      <c r="I15" s="66"/>
      <c r="J15" s="62">
        <v>9</v>
      </c>
      <c r="K15" s="32">
        <v>18</v>
      </c>
      <c r="L15" s="32"/>
      <c r="M15" s="32"/>
      <c r="N15" s="32"/>
      <c r="O15" s="32" t="s">
        <v>22</v>
      </c>
      <c r="P15" s="46">
        <v>3</v>
      </c>
      <c r="Q15" s="32"/>
      <c r="R15" s="32"/>
      <c r="S15" s="32"/>
      <c r="T15" s="32"/>
      <c r="U15" s="32"/>
      <c r="V15" s="32"/>
      <c r="W15" s="46"/>
      <c r="X15" s="32"/>
      <c r="Y15" s="32"/>
      <c r="Z15" s="32"/>
      <c r="AA15" s="32"/>
      <c r="AB15" s="32"/>
      <c r="AC15" s="32"/>
      <c r="AD15" s="46"/>
      <c r="AE15" s="32"/>
      <c r="AF15" s="32"/>
      <c r="AG15" s="32"/>
      <c r="AH15" s="32"/>
      <c r="AI15" s="32"/>
      <c r="AJ15" s="32"/>
      <c r="AK15" s="46"/>
      <c r="AL15" s="19"/>
    </row>
    <row r="16" spans="1:38" s="18" customFormat="1" ht="45" customHeight="1">
      <c r="A16" s="30">
        <v>5</v>
      </c>
      <c r="B16" s="33" t="s">
        <v>56</v>
      </c>
      <c r="C16" s="58">
        <f t="shared" si="1"/>
        <v>2</v>
      </c>
      <c r="D16" s="32">
        <f t="shared" si="2"/>
        <v>9</v>
      </c>
      <c r="E16" s="30">
        <f t="shared" si="0"/>
        <v>9</v>
      </c>
      <c r="F16" s="30">
        <f t="shared" si="0"/>
        <v>0</v>
      </c>
      <c r="G16" s="30">
        <f t="shared" si="0"/>
        <v>0</v>
      </c>
      <c r="H16" s="30">
        <f t="shared" si="0"/>
        <v>0</v>
      </c>
      <c r="I16" s="66"/>
      <c r="J16" s="62">
        <v>9</v>
      </c>
      <c r="K16" s="32"/>
      <c r="L16" s="32"/>
      <c r="M16" s="32"/>
      <c r="N16" s="32"/>
      <c r="O16" s="32" t="s">
        <v>23</v>
      </c>
      <c r="P16" s="46">
        <v>2</v>
      </c>
      <c r="Q16" s="32"/>
      <c r="R16" s="32"/>
      <c r="S16" s="32"/>
      <c r="T16" s="32"/>
      <c r="U16" s="32"/>
      <c r="V16" s="32"/>
      <c r="W16" s="46"/>
      <c r="X16" s="32"/>
      <c r="Y16" s="32"/>
      <c r="Z16" s="32"/>
      <c r="AA16" s="32"/>
      <c r="AB16" s="32"/>
      <c r="AC16" s="32"/>
      <c r="AD16" s="46"/>
      <c r="AE16" s="32"/>
      <c r="AF16" s="32"/>
      <c r="AG16" s="32"/>
      <c r="AH16" s="32"/>
      <c r="AI16" s="32"/>
      <c r="AJ16" s="32"/>
      <c r="AK16" s="46"/>
      <c r="AL16" s="19"/>
    </row>
    <row r="17" spans="1:38" s="18" customFormat="1" ht="73.5" customHeight="1">
      <c r="A17" s="30">
        <v>6</v>
      </c>
      <c r="B17" s="34" t="s">
        <v>76</v>
      </c>
      <c r="C17" s="58">
        <f t="shared" si="1"/>
        <v>2</v>
      </c>
      <c r="D17" s="32">
        <f t="shared" si="2"/>
        <v>18</v>
      </c>
      <c r="E17" s="30">
        <f t="shared" si="0"/>
        <v>9</v>
      </c>
      <c r="F17" s="30">
        <f t="shared" si="0"/>
        <v>9</v>
      </c>
      <c r="G17" s="30">
        <f t="shared" si="0"/>
        <v>0</v>
      </c>
      <c r="H17" s="30">
        <f t="shared" si="0"/>
        <v>0</v>
      </c>
      <c r="I17" s="66"/>
      <c r="J17" s="62"/>
      <c r="K17" s="32"/>
      <c r="L17" s="32"/>
      <c r="M17" s="32"/>
      <c r="N17" s="32"/>
      <c r="O17" s="32"/>
      <c r="P17" s="46"/>
      <c r="Q17" s="32">
        <v>9</v>
      </c>
      <c r="R17" s="32">
        <v>9</v>
      </c>
      <c r="S17" s="32"/>
      <c r="T17" s="32"/>
      <c r="U17" s="32"/>
      <c r="V17" s="32" t="s">
        <v>22</v>
      </c>
      <c r="W17" s="46">
        <v>2</v>
      </c>
      <c r="X17" s="32"/>
      <c r="Y17" s="32"/>
      <c r="Z17" s="32"/>
      <c r="AA17" s="32"/>
      <c r="AB17" s="32"/>
      <c r="AC17" s="32"/>
      <c r="AD17" s="46"/>
      <c r="AE17" s="32"/>
      <c r="AF17" s="32"/>
      <c r="AG17" s="32"/>
      <c r="AH17" s="32"/>
      <c r="AI17" s="32"/>
      <c r="AJ17" s="32"/>
      <c r="AK17" s="46"/>
      <c r="AL17" s="19"/>
    </row>
    <row r="18" spans="1:38" s="18" customFormat="1" ht="45" customHeight="1">
      <c r="A18" s="30">
        <v>7</v>
      </c>
      <c r="B18" s="33" t="s">
        <v>55</v>
      </c>
      <c r="C18" s="58">
        <f t="shared" si="1"/>
        <v>1</v>
      </c>
      <c r="D18" s="32">
        <f t="shared" si="2"/>
        <v>9</v>
      </c>
      <c r="E18" s="30">
        <f t="shared" si="0"/>
        <v>9</v>
      </c>
      <c r="F18" s="30">
        <f t="shared" si="0"/>
        <v>0</v>
      </c>
      <c r="G18" s="30">
        <f t="shared" si="0"/>
        <v>0</v>
      </c>
      <c r="H18" s="30">
        <f t="shared" si="0"/>
        <v>0</v>
      </c>
      <c r="I18" s="66"/>
      <c r="J18" s="62"/>
      <c r="K18" s="32"/>
      <c r="L18" s="32"/>
      <c r="M18" s="32"/>
      <c r="N18" s="32"/>
      <c r="O18" s="32"/>
      <c r="P18" s="46"/>
      <c r="Q18" s="32">
        <v>9</v>
      </c>
      <c r="R18" s="32"/>
      <c r="S18" s="32"/>
      <c r="T18" s="32"/>
      <c r="U18" s="32"/>
      <c r="V18" s="32" t="s">
        <v>23</v>
      </c>
      <c r="W18" s="46">
        <v>1</v>
      </c>
      <c r="X18" s="32"/>
      <c r="Y18" s="32"/>
      <c r="Z18" s="32"/>
      <c r="AA18" s="32"/>
      <c r="AB18" s="32"/>
      <c r="AC18" s="32"/>
      <c r="AD18" s="46"/>
      <c r="AE18" s="32"/>
      <c r="AF18" s="32"/>
      <c r="AG18" s="32"/>
      <c r="AH18" s="32"/>
      <c r="AI18" s="32"/>
      <c r="AJ18" s="32"/>
      <c r="AK18" s="46"/>
      <c r="AL18" s="19"/>
    </row>
    <row r="19" spans="1:38" s="18" customFormat="1" ht="45" customHeight="1">
      <c r="A19" s="30">
        <v>8</v>
      </c>
      <c r="B19" s="33" t="s">
        <v>54</v>
      </c>
      <c r="C19" s="58">
        <f t="shared" si="1"/>
        <v>3</v>
      </c>
      <c r="D19" s="32">
        <f t="shared" si="2"/>
        <v>27</v>
      </c>
      <c r="E19" s="30">
        <f t="shared" si="0"/>
        <v>9</v>
      </c>
      <c r="F19" s="30">
        <f t="shared" si="0"/>
        <v>18</v>
      </c>
      <c r="G19" s="30">
        <f t="shared" si="0"/>
        <v>0</v>
      </c>
      <c r="H19" s="30"/>
      <c r="I19" s="66"/>
      <c r="J19" s="62"/>
      <c r="K19" s="32"/>
      <c r="L19" s="32"/>
      <c r="M19" s="32"/>
      <c r="N19" s="32"/>
      <c r="O19" s="32"/>
      <c r="P19" s="46"/>
      <c r="Q19" s="32">
        <v>9</v>
      </c>
      <c r="R19" s="32">
        <v>18</v>
      </c>
      <c r="S19" s="32"/>
      <c r="T19" s="32"/>
      <c r="U19" s="32"/>
      <c r="V19" s="32" t="s">
        <v>23</v>
      </c>
      <c r="W19" s="46">
        <v>3</v>
      </c>
      <c r="X19" s="32"/>
      <c r="Y19" s="32"/>
      <c r="Z19" s="32"/>
      <c r="AA19" s="32" t="s">
        <v>53</v>
      </c>
      <c r="AB19" s="32"/>
      <c r="AC19" s="32"/>
      <c r="AD19" s="46"/>
      <c r="AE19" s="32"/>
      <c r="AF19" s="32"/>
      <c r="AG19" s="32"/>
      <c r="AH19" s="32"/>
      <c r="AI19" s="32"/>
      <c r="AJ19" s="32"/>
      <c r="AK19" s="46"/>
      <c r="AL19" s="19"/>
    </row>
    <row r="20" spans="1:38" s="18" customFormat="1" ht="45" customHeight="1">
      <c r="A20" s="30">
        <v>9</v>
      </c>
      <c r="B20" s="33" t="s">
        <v>52</v>
      </c>
      <c r="C20" s="58">
        <f t="shared" si="1"/>
        <v>3</v>
      </c>
      <c r="D20" s="32">
        <f t="shared" si="2"/>
        <v>27</v>
      </c>
      <c r="E20" s="30">
        <f t="shared" si="0"/>
        <v>9</v>
      </c>
      <c r="F20" s="30">
        <f t="shared" si="0"/>
        <v>18</v>
      </c>
      <c r="G20" s="30">
        <f t="shared" si="0"/>
        <v>0</v>
      </c>
      <c r="H20" s="30">
        <f t="shared" si="0"/>
        <v>0</v>
      </c>
      <c r="I20" s="66"/>
      <c r="J20" s="62"/>
      <c r="K20" s="32"/>
      <c r="L20" s="32"/>
      <c r="M20" s="32"/>
      <c r="N20" s="32"/>
      <c r="O20" s="32"/>
      <c r="P20" s="46"/>
      <c r="Q20" s="32">
        <v>9</v>
      </c>
      <c r="R20" s="32">
        <v>18</v>
      </c>
      <c r="S20" s="32"/>
      <c r="T20" s="32"/>
      <c r="U20" s="32"/>
      <c r="V20" s="32" t="s">
        <v>23</v>
      </c>
      <c r="W20" s="46">
        <v>3</v>
      </c>
      <c r="X20" s="32"/>
      <c r="Y20" s="32"/>
      <c r="Z20" s="32"/>
      <c r="AA20" s="32"/>
      <c r="AB20" s="32"/>
      <c r="AC20" s="32"/>
      <c r="AD20" s="46"/>
      <c r="AE20" s="32"/>
      <c r="AF20" s="32"/>
      <c r="AG20" s="32"/>
      <c r="AH20" s="32"/>
      <c r="AI20" s="32"/>
      <c r="AJ20" s="32"/>
      <c r="AK20" s="46"/>
      <c r="AL20" s="19"/>
    </row>
    <row r="21" spans="1:38" s="18" customFormat="1" ht="45" customHeight="1">
      <c r="A21" s="30">
        <v>10</v>
      </c>
      <c r="B21" s="35" t="s">
        <v>51</v>
      </c>
      <c r="C21" s="58">
        <f t="shared" si="1"/>
        <v>3</v>
      </c>
      <c r="D21" s="32">
        <f t="shared" si="2"/>
        <v>18</v>
      </c>
      <c r="E21" s="30">
        <f t="shared" si="0"/>
        <v>9</v>
      </c>
      <c r="F21" s="30">
        <f t="shared" si="0"/>
        <v>9</v>
      </c>
      <c r="G21" s="30">
        <f t="shared" si="0"/>
        <v>0</v>
      </c>
      <c r="H21" s="30">
        <f t="shared" si="0"/>
        <v>0</v>
      </c>
      <c r="I21" s="66"/>
      <c r="J21" s="62">
        <v>9</v>
      </c>
      <c r="K21" s="32">
        <v>9</v>
      </c>
      <c r="L21" s="32"/>
      <c r="M21" s="32"/>
      <c r="N21" s="32"/>
      <c r="O21" s="32" t="s">
        <v>23</v>
      </c>
      <c r="P21" s="46">
        <v>3</v>
      </c>
      <c r="Q21" s="32"/>
      <c r="R21" s="32"/>
      <c r="S21" s="32"/>
      <c r="T21" s="32"/>
      <c r="U21" s="32"/>
      <c r="V21" s="32"/>
      <c r="W21" s="46"/>
      <c r="X21" s="32"/>
      <c r="Y21" s="32"/>
      <c r="Z21" s="32"/>
      <c r="AA21" s="32"/>
      <c r="AB21" s="32"/>
      <c r="AC21" s="32"/>
      <c r="AD21" s="46"/>
      <c r="AE21" s="32"/>
      <c r="AF21" s="32"/>
      <c r="AG21" s="32"/>
      <c r="AH21" s="32"/>
      <c r="AI21" s="32"/>
      <c r="AJ21" s="32"/>
      <c r="AK21" s="46"/>
      <c r="AL21" s="19"/>
    </row>
    <row r="22" spans="1:38" s="18" customFormat="1" ht="45" customHeight="1">
      <c r="A22" s="30">
        <v>11</v>
      </c>
      <c r="B22" s="35" t="s">
        <v>50</v>
      </c>
      <c r="C22" s="58">
        <f t="shared" si="1"/>
        <v>3</v>
      </c>
      <c r="D22" s="32">
        <f t="shared" si="2"/>
        <v>18</v>
      </c>
      <c r="E22" s="30">
        <f t="shared" si="0"/>
        <v>9</v>
      </c>
      <c r="F22" s="30">
        <f t="shared" si="0"/>
        <v>9</v>
      </c>
      <c r="G22" s="30">
        <f t="shared" si="0"/>
        <v>0</v>
      </c>
      <c r="H22" s="30">
        <f t="shared" si="0"/>
        <v>0</v>
      </c>
      <c r="I22" s="66"/>
      <c r="J22" s="62">
        <v>9</v>
      </c>
      <c r="K22" s="32">
        <v>9</v>
      </c>
      <c r="L22" s="32"/>
      <c r="M22" s="32"/>
      <c r="N22" s="32"/>
      <c r="O22" s="32" t="s">
        <v>22</v>
      </c>
      <c r="P22" s="46">
        <v>3</v>
      </c>
      <c r="Q22" s="32"/>
      <c r="R22" s="32"/>
      <c r="S22" s="32"/>
      <c r="T22" s="32"/>
      <c r="U22" s="32"/>
      <c r="V22" s="32"/>
      <c r="W22" s="46"/>
      <c r="X22" s="32"/>
      <c r="Y22" s="32"/>
      <c r="Z22" s="32"/>
      <c r="AA22" s="32"/>
      <c r="AB22" s="32"/>
      <c r="AC22" s="32"/>
      <c r="AD22" s="46"/>
      <c r="AE22" s="32"/>
      <c r="AF22" s="32"/>
      <c r="AG22" s="32"/>
      <c r="AH22" s="32"/>
      <c r="AI22" s="32"/>
      <c r="AJ22" s="32"/>
      <c r="AK22" s="46"/>
      <c r="AL22" s="19"/>
    </row>
    <row r="23" spans="1:38" s="18" customFormat="1" ht="45" customHeight="1">
      <c r="A23" s="30">
        <v>12</v>
      </c>
      <c r="B23" s="35" t="s">
        <v>61</v>
      </c>
      <c r="C23" s="58">
        <f t="shared" si="1"/>
        <v>3</v>
      </c>
      <c r="D23" s="32">
        <f t="shared" si="2"/>
        <v>27</v>
      </c>
      <c r="E23" s="30">
        <f t="shared" si="0"/>
        <v>18</v>
      </c>
      <c r="F23" s="30">
        <f t="shared" si="0"/>
        <v>9</v>
      </c>
      <c r="G23" s="30">
        <f t="shared" si="0"/>
        <v>0</v>
      </c>
      <c r="H23" s="30">
        <f t="shared" si="0"/>
        <v>0</v>
      </c>
      <c r="I23" s="66"/>
      <c r="J23" s="62"/>
      <c r="K23" s="32"/>
      <c r="L23" s="32"/>
      <c r="M23" s="32"/>
      <c r="N23" s="32"/>
      <c r="O23" s="32"/>
      <c r="P23" s="46"/>
      <c r="Q23" s="32">
        <v>18</v>
      </c>
      <c r="R23" s="32">
        <v>9</v>
      </c>
      <c r="S23" s="32"/>
      <c r="T23" s="32"/>
      <c r="U23" s="32"/>
      <c r="V23" s="32" t="s">
        <v>22</v>
      </c>
      <c r="W23" s="46">
        <v>3</v>
      </c>
      <c r="X23" s="32"/>
      <c r="Y23" s="32"/>
      <c r="Z23" s="32"/>
      <c r="AA23" s="32"/>
      <c r="AB23" s="32"/>
      <c r="AC23" s="32"/>
      <c r="AD23" s="46"/>
      <c r="AE23" s="32"/>
      <c r="AF23" s="32"/>
      <c r="AG23" s="32"/>
      <c r="AH23" s="32"/>
      <c r="AI23" s="32"/>
      <c r="AJ23" s="32"/>
      <c r="AK23" s="46"/>
      <c r="AL23" s="19"/>
    </row>
    <row r="24" spans="1:38" s="18" customFormat="1" ht="45" customHeight="1">
      <c r="A24" s="30">
        <v>13</v>
      </c>
      <c r="B24" s="36" t="s">
        <v>74</v>
      </c>
      <c r="C24" s="58">
        <f t="shared" si="1"/>
        <v>2</v>
      </c>
      <c r="D24" s="32">
        <f t="shared" si="2"/>
        <v>18</v>
      </c>
      <c r="E24" s="30">
        <f t="shared" si="0"/>
        <v>9</v>
      </c>
      <c r="F24" s="30">
        <f t="shared" si="0"/>
        <v>9</v>
      </c>
      <c r="G24" s="30">
        <f t="shared" si="0"/>
        <v>0</v>
      </c>
      <c r="H24" s="30">
        <f t="shared" si="0"/>
        <v>0</v>
      </c>
      <c r="I24" s="66"/>
      <c r="J24" s="62">
        <v>9</v>
      </c>
      <c r="K24" s="32">
        <v>9</v>
      </c>
      <c r="L24" s="32"/>
      <c r="M24" s="32"/>
      <c r="N24" s="32"/>
      <c r="O24" s="32" t="s">
        <v>23</v>
      </c>
      <c r="P24" s="46">
        <v>2</v>
      </c>
      <c r="Q24" s="32"/>
      <c r="R24" s="32"/>
      <c r="S24" s="32"/>
      <c r="T24" s="32"/>
      <c r="U24" s="32"/>
      <c r="V24" s="32"/>
      <c r="W24" s="46"/>
      <c r="X24" s="32"/>
      <c r="Y24" s="32"/>
      <c r="Z24" s="32"/>
      <c r="AA24" s="32"/>
      <c r="AB24" s="32"/>
      <c r="AC24" s="32"/>
      <c r="AD24" s="46"/>
      <c r="AE24" s="32"/>
      <c r="AF24" s="32"/>
      <c r="AG24" s="32"/>
      <c r="AH24" s="32"/>
      <c r="AI24" s="32"/>
      <c r="AJ24" s="32"/>
      <c r="AK24" s="46"/>
      <c r="AL24" s="19"/>
    </row>
    <row r="25" spans="1:38" s="18" customFormat="1" ht="45" customHeight="1">
      <c r="A25" s="30">
        <v>14</v>
      </c>
      <c r="B25" s="36" t="s">
        <v>70</v>
      </c>
      <c r="C25" s="46">
        <f t="shared" si="1"/>
        <v>5</v>
      </c>
      <c r="D25" s="32">
        <f t="shared" si="2"/>
        <v>36</v>
      </c>
      <c r="E25" s="32">
        <f t="shared" si="0"/>
        <v>18</v>
      </c>
      <c r="F25" s="32">
        <f t="shared" si="0"/>
        <v>18</v>
      </c>
      <c r="G25" s="32">
        <f t="shared" si="0"/>
        <v>0</v>
      </c>
      <c r="H25" s="32">
        <f t="shared" si="0"/>
        <v>0</v>
      </c>
      <c r="I25" s="66"/>
      <c r="J25" s="62">
        <v>18</v>
      </c>
      <c r="K25" s="32">
        <v>18</v>
      </c>
      <c r="L25" s="32"/>
      <c r="M25" s="32"/>
      <c r="N25" s="32"/>
      <c r="O25" s="32" t="s">
        <v>22</v>
      </c>
      <c r="P25" s="46">
        <v>5</v>
      </c>
      <c r="Q25" s="32"/>
      <c r="R25" s="32"/>
      <c r="S25" s="32"/>
      <c r="T25" s="32"/>
      <c r="U25" s="32"/>
      <c r="V25" s="32"/>
      <c r="W25" s="46"/>
      <c r="X25" s="32"/>
      <c r="Y25" s="32"/>
      <c r="Z25" s="32"/>
      <c r="AA25" s="32"/>
      <c r="AB25" s="32"/>
      <c r="AC25" s="32"/>
      <c r="AD25" s="46"/>
      <c r="AE25" s="32"/>
      <c r="AF25" s="32"/>
      <c r="AG25" s="32"/>
      <c r="AH25" s="32"/>
      <c r="AI25" s="32"/>
      <c r="AJ25" s="32"/>
      <c r="AK25" s="46"/>
      <c r="AL25" s="19"/>
    </row>
    <row r="26" spans="1:38" s="18" customFormat="1" ht="45" customHeight="1">
      <c r="A26" s="30">
        <v>15</v>
      </c>
      <c r="B26" s="36" t="s">
        <v>72</v>
      </c>
      <c r="C26" s="46">
        <f t="shared" si="1"/>
        <v>4</v>
      </c>
      <c r="D26" s="32">
        <f t="shared" si="2"/>
        <v>27</v>
      </c>
      <c r="E26" s="32">
        <f t="shared" si="0"/>
        <v>18</v>
      </c>
      <c r="F26" s="32">
        <f t="shared" si="0"/>
        <v>9</v>
      </c>
      <c r="G26" s="32">
        <f t="shared" si="0"/>
        <v>0</v>
      </c>
      <c r="H26" s="32">
        <f t="shared" si="0"/>
        <v>0</v>
      </c>
      <c r="I26" s="66"/>
      <c r="J26" s="62"/>
      <c r="K26" s="32"/>
      <c r="L26" s="32"/>
      <c r="M26" s="32"/>
      <c r="N26" s="32"/>
      <c r="O26" s="32"/>
      <c r="P26" s="46"/>
      <c r="Q26" s="32"/>
      <c r="R26" s="32"/>
      <c r="S26" s="32"/>
      <c r="T26" s="32"/>
      <c r="U26" s="32"/>
      <c r="V26" s="32"/>
      <c r="W26" s="46"/>
      <c r="X26" s="32">
        <v>18</v>
      </c>
      <c r="Y26" s="32">
        <v>9</v>
      </c>
      <c r="Z26" s="32"/>
      <c r="AA26" s="32"/>
      <c r="AB26" s="32"/>
      <c r="AC26" s="32" t="s">
        <v>22</v>
      </c>
      <c r="AD26" s="46">
        <v>4</v>
      </c>
      <c r="AE26" s="32"/>
      <c r="AF26" s="32"/>
      <c r="AG26" s="32"/>
      <c r="AH26" s="32"/>
      <c r="AI26" s="32"/>
      <c r="AJ26" s="32"/>
      <c r="AK26" s="46"/>
      <c r="AL26" s="19"/>
    </row>
    <row r="27" spans="1:38" s="18" customFormat="1" ht="45" customHeight="1">
      <c r="A27" s="30">
        <v>16</v>
      </c>
      <c r="B27" s="36" t="s">
        <v>97</v>
      </c>
      <c r="C27" s="46">
        <f>SUM(P27+W27+AD27+AK27)</f>
        <v>4</v>
      </c>
      <c r="D27" s="52">
        <f t="shared" si="2"/>
        <v>27</v>
      </c>
      <c r="E27" s="32">
        <f t="shared" si="0"/>
        <v>18</v>
      </c>
      <c r="F27" s="32">
        <f t="shared" si="0"/>
        <v>9</v>
      </c>
      <c r="G27" s="32">
        <f t="shared" si="0"/>
        <v>0</v>
      </c>
      <c r="H27" s="32">
        <f t="shared" si="0"/>
        <v>0</v>
      </c>
      <c r="I27" s="66"/>
      <c r="J27" s="62"/>
      <c r="K27" s="32"/>
      <c r="L27" s="32"/>
      <c r="M27" s="32"/>
      <c r="N27" s="32"/>
      <c r="O27" s="32"/>
      <c r="P27" s="46"/>
      <c r="Q27" s="32">
        <v>18</v>
      </c>
      <c r="R27" s="32">
        <v>9</v>
      </c>
      <c r="S27" s="32"/>
      <c r="T27" s="32"/>
      <c r="U27" s="32"/>
      <c r="V27" s="32" t="s">
        <v>22</v>
      </c>
      <c r="W27" s="46">
        <v>4</v>
      </c>
      <c r="X27" s="32"/>
      <c r="Y27" s="32"/>
      <c r="Z27" s="32"/>
      <c r="AA27" s="32"/>
      <c r="AB27" s="32"/>
      <c r="AC27" s="32"/>
      <c r="AD27" s="46"/>
      <c r="AE27" s="32"/>
      <c r="AF27" s="32"/>
      <c r="AG27" s="32"/>
      <c r="AH27" s="32"/>
      <c r="AI27" s="32"/>
      <c r="AJ27" s="32"/>
      <c r="AK27" s="46"/>
      <c r="AL27" s="19"/>
    </row>
    <row r="28" spans="1:38" s="18" customFormat="1" ht="45" customHeight="1">
      <c r="A28" s="30">
        <v>17</v>
      </c>
      <c r="B28" s="36" t="s">
        <v>77</v>
      </c>
      <c r="C28" s="46">
        <f t="shared" ref="C28" si="3">SUM(P28+W28+AD28+AK28)</f>
        <v>4</v>
      </c>
      <c r="D28" s="32">
        <f t="shared" si="2"/>
        <v>36</v>
      </c>
      <c r="E28" s="32">
        <f t="shared" ref="E28:H28" si="4">SUM(J28+Q28+X28+AE28)</f>
        <v>18</v>
      </c>
      <c r="F28" s="32">
        <f t="shared" si="4"/>
        <v>18</v>
      </c>
      <c r="G28" s="32">
        <f t="shared" si="4"/>
        <v>0</v>
      </c>
      <c r="H28" s="32">
        <f t="shared" si="4"/>
        <v>0</v>
      </c>
      <c r="I28" s="66"/>
      <c r="J28" s="62"/>
      <c r="K28" s="32"/>
      <c r="L28" s="32"/>
      <c r="M28" s="32"/>
      <c r="N28" s="32"/>
      <c r="O28" s="32"/>
      <c r="P28" s="46"/>
      <c r="Q28" s="32"/>
      <c r="R28" s="32"/>
      <c r="S28" s="32"/>
      <c r="T28" s="32"/>
      <c r="U28" s="32"/>
      <c r="V28" s="32"/>
      <c r="W28" s="46"/>
      <c r="X28" s="32">
        <v>18</v>
      </c>
      <c r="Y28" s="32">
        <v>18</v>
      </c>
      <c r="Z28" s="32"/>
      <c r="AA28" s="32"/>
      <c r="AB28" s="32"/>
      <c r="AC28" s="32" t="s">
        <v>22</v>
      </c>
      <c r="AD28" s="46">
        <v>4</v>
      </c>
      <c r="AE28" s="32"/>
      <c r="AF28" s="32"/>
      <c r="AG28" s="32"/>
      <c r="AH28" s="32"/>
      <c r="AI28" s="32"/>
      <c r="AJ28" s="32"/>
      <c r="AK28" s="46"/>
      <c r="AL28" s="19"/>
    </row>
    <row r="29" spans="1:38" s="21" customFormat="1" ht="45" customHeight="1">
      <c r="A29" s="82" t="s">
        <v>24</v>
      </c>
      <c r="B29" s="82"/>
      <c r="C29" s="54">
        <f>SUM(C12:C28)</f>
        <v>49</v>
      </c>
      <c r="D29" s="54">
        <f t="shared" ref="D29:AK29" si="5">SUM(D12:D28)</f>
        <v>369</v>
      </c>
      <c r="E29" s="54">
        <f t="shared" si="5"/>
        <v>189</v>
      </c>
      <c r="F29" s="54">
        <f t="shared" si="5"/>
        <v>180</v>
      </c>
      <c r="G29" s="54">
        <f t="shared" si="5"/>
        <v>0</v>
      </c>
      <c r="H29" s="54">
        <f t="shared" si="5"/>
        <v>0</v>
      </c>
      <c r="I29" s="67">
        <f t="shared" si="5"/>
        <v>0</v>
      </c>
      <c r="J29" s="63">
        <f t="shared" si="5"/>
        <v>81</v>
      </c>
      <c r="K29" s="54">
        <f t="shared" si="5"/>
        <v>90</v>
      </c>
      <c r="L29" s="54">
        <f t="shared" si="5"/>
        <v>0</v>
      </c>
      <c r="M29" s="54">
        <f t="shared" si="5"/>
        <v>0</v>
      </c>
      <c r="N29" s="54">
        <f t="shared" si="5"/>
        <v>0</v>
      </c>
      <c r="O29" s="54"/>
      <c r="P29" s="54">
        <f t="shared" si="5"/>
        <v>25</v>
      </c>
      <c r="Q29" s="54">
        <f t="shared" si="5"/>
        <v>72</v>
      </c>
      <c r="R29" s="54">
        <f t="shared" si="5"/>
        <v>63</v>
      </c>
      <c r="S29" s="54">
        <f t="shared" si="5"/>
        <v>0</v>
      </c>
      <c r="T29" s="54">
        <f t="shared" si="5"/>
        <v>0</v>
      </c>
      <c r="U29" s="54">
        <f t="shared" si="5"/>
        <v>0</v>
      </c>
      <c r="V29" s="54"/>
      <c r="W29" s="54">
        <f t="shared" si="5"/>
        <v>16</v>
      </c>
      <c r="X29" s="54">
        <f t="shared" si="5"/>
        <v>36</v>
      </c>
      <c r="Y29" s="54">
        <f t="shared" si="5"/>
        <v>27</v>
      </c>
      <c r="Z29" s="54">
        <f t="shared" si="5"/>
        <v>0</v>
      </c>
      <c r="AA29" s="54">
        <f t="shared" si="5"/>
        <v>0</v>
      </c>
      <c r="AB29" s="54">
        <f t="shared" si="5"/>
        <v>0</v>
      </c>
      <c r="AC29" s="54"/>
      <c r="AD29" s="54">
        <f t="shared" si="5"/>
        <v>8</v>
      </c>
      <c r="AE29" s="54">
        <f t="shared" si="5"/>
        <v>0</v>
      </c>
      <c r="AF29" s="54">
        <f t="shared" si="5"/>
        <v>0</v>
      </c>
      <c r="AG29" s="54">
        <f t="shared" si="5"/>
        <v>0</v>
      </c>
      <c r="AH29" s="54">
        <f t="shared" si="5"/>
        <v>0</v>
      </c>
      <c r="AI29" s="54">
        <f t="shared" si="5"/>
        <v>0</v>
      </c>
      <c r="AJ29" s="54"/>
      <c r="AK29" s="54">
        <f t="shared" si="5"/>
        <v>0</v>
      </c>
      <c r="AL29" s="22"/>
    </row>
    <row r="30" spans="1:38" s="21" customFormat="1" ht="25.2" customHeight="1">
      <c r="A30" s="73" t="s">
        <v>25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22"/>
    </row>
    <row r="31" spans="1:38" ht="45" customHeight="1">
      <c r="A31" s="30" t="s">
        <v>49</v>
      </c>
      <c r="B31" s="53" t="s">
        <v>84</v>
      </c>
      <c r="C31" s="58">
        <f t="shared" ref="C31:C35" si="6">SUM(P31+W31+AD31+AK31)</f>
        <v>4</v>
      </c>
      <c r="D31" s="32">
        <f t="shared" ref="D31:D35" si="7">SUM(E31:H31)</f>
        <v>60</v>
      </c>
      <c r="E31" s="32">
        <f t="shared" ref="E31:I35" si="8">SUM(J31+Q31+X31+AE31)</f>
        <v>0</v>
      </c>
      <c r="F31" s="32">
        <f t="shared" si="8"/>
        <v>0</v>
      </c>
      <c r="G31" s="32">
        <f t="shared" si="8"/>
        <v>0</v>
      </c>
      <c r="H31" s="32">
        <f t="shared" si="8"/>
        <v>60</v>
      </c>
      <c r="I31" s="66">
        <f t="shared" si="8"/>
        <v>0</v>
      </c>
      <c r="J31" s="62"/>
      <c r="K31" s="32"/>
      <c r="L31" s="32"/>
      <c r="M31" s="32">
        <v>30</v>
      </c>
      <c r="N31" s="32"/>
      <c r="O31" s="32" t="s">
        <v>23</v>
      </c>
      <c r="P31" s="46">
        <v>2</v>
      </c>
      <c r="Q31" s="32"/>
      <c r="R31" s="32"/>
      <c r="S31" s="32"/>
      <c r="T31" s="32">
        <v>30</v>
      </c>
      <c r="U31" s="32"/>
      <c r="V31" s="32" t="s">
        <v>22</v>
      </c>
      <c r="W31" s="46">
        <v>2</v>
      </c>
      <c r="X31" s="32"/>
      <c r="Y31" s="32"/>
      <c r="Z31" s="32"/>
      <c r="AA31" s="32"/>
      <c r="AB31" s="32"/>
      <c r="AC31" s="32"/>
      <c r="AD31" s="46"/>
      <c r="AE31" s="32"/>
      <c r="AF31" s="32"/>
      <c r="AG31" s="32"/>
      <c r="AH31" s="32"/>
      <c r="AI31" s="32"/>
      <c r="AJ31" s="32"/>
      <c r="AK31" s="46"/>
    </row>
    <row r="32" spans="1:38" s="18" customFormat="1" ht="45" customHeight="1">
      <c r="A32" s="30" t="s">
        <v>48</v>
      </c>
      <c r="B32" s="37" t="s">
        <v>47</v>
      </c>
      <c r="C32" s="58">
        <f t="shared" si="6"/>
        <v>22</v>
      </c>
      <c r="D32" s="32">
        <f>SUM(E32:I32)</f>
        <v>55</v>
      </c>
      <c r="E32" s="32">
        <f t="shared" si="8"/>
        <v>0</v>
      </c>
      <c r="F32" s="32">
        <f t="shared" si="8"/>
        <v>0</v>
      </c>
      <c r="G32" s="32">
        <f t="shared" si="8"/>
        <v>0</v>
      </c>
      <c r="H32" s="32">
        <f t="shared" si="8"/>
        <v>0</v>
      </c>
      <c r="I32" s="66">
        <f t="shared" si="8"/>
        <v>55</v>
      </c>
      <c r="J32" s="62"/>
      <c r="K32" s="32"/>
      <c r="L32" s="32"/>
      <c r="M32" s="32"/>
      <c r="N32" s="32">
        <v>10</v>
      </c>
      <c r="O32" s="32" t="s">
        <v>23</v>
      </c>
      <c r="P32" s="46">
        <v>3</v>
      </c>
      <c r="Q32" s="32"/>
      <c r="R32" s="32"/>
      <c r="S32" s="32"/>
      <c r="T32" s="32"/>
      <c r="U32" s="32">
        <v>10</v>
      </c>
      <c r="V32" s="32" t="s">
        <v>23</v>
      </c>
      <c r="W32" s="46">
        <v>4</v>
      </c>
      <c r="X32" s="32"/>
      <c r="Y32" s="32"/>
      <c r="Z32" s="32"/>
      <c r="AA32" s="32"/>
      <c r="AB32" s="32">
        <v>15</v>
      </c>
      <c r="AC32" s="32" t="s">
        <v>23</v>
      </c>
      <c r="AD32" s="46">
        <v>5</v>
      </c>
      <c r="AE32" s="32"/>
      <c r="AF32" s="32"/>
      <c r="AG32" s="32"/>
      <c r="AH32" s="32"/>
      <c r="AI32" s="32">
        <v>20</v>
      </c>
      <c r="AJ32" s="32" t="s">
        <v>23</v>
      </c>
      <c r="AK32" s="46">
        <v>10</v>
      </c>
      <c r="AL32" s="19"/>
    </row>
    <row r="33" spans="1:83" s="18" customFormat="1" ht="45" customHeight="1">
      <c r="A33" s="30" t="s">
        <v>46</v>
      </c>
      <c r="B33" s="37" t="s">
        <v>45</v>
      </c>
      <c r="C33" s="58">
        <f t="shared" si="6"/>
        <v>11</v>
      </c>
      <c r="D33" s="32">
        <f t="shared" si="7"/>
        <v>63</v>
      </c>
      <c r="E33" s="32">
        <f t="shared" si="8"/>
        <v>36</v>
      </c>
      <c r="F33" s="32">
        <f t="shared" si="8"/>
        <v>27</v>
      </c>
      <c r="G33" s="32">
        <f t="shared" si="8"/>
        <v>0</v>
      </c>
      <c r="H33" s="32">
        <f t="shared" si="8"/>
        <v>0</v>
      </c>
      <c r="I33" s="66">
        <f t="shared" si="8"/>
        <v>0</v>
      </c>
      <c r="J33" s="62"/>
      <c r="K33" s="32"/>
      <c r="L33" s="32"/>
      <c r="M33" s="32"/>
      <c r="N33" s="32"/>
      <c r="O33" s="32"/>
      <c r="P33" s="46"/>
      <c r="Q33" s="32">
        <v>9</v>
      </c>
      <c r="R33" s="32">
        <v>9</v>
      </c>
      <c r="S33" s="32"/>
      <c r="T33" s="32"/>
      <c r="U33" s="32"/>
      <c r="V33" s="32" t="s">
        <v>23</v>
      </c>
      <c r="W33" s="46">
        <v>3</v>
      </c>
      <c r="X33" s="32">
        <v>9</v>
      </c>
      <c r="Y33" s="32">
        <v>9</v>
      </c>
      <c r="Z33" s="32"/>
      <c r="AA33" s="32"/>
      <c r="AB33" s="32"/>
      <c r="AC33" s="32" t="s">
        <v>23</v>
      </c>
      <c r="AD33" s="46">
        <v>3</v>
      </c>
      <c r="AE33" s="32">
        <v>18</v>
      </c>
      <c r="AF33" s="32">
        <v>9</v>
      </c>
      <c r="AG33" s="32"/>
      <c r="AH33" s="32"/>
      <c r="AI33" s="32"/>
      <c r="AJ33" s="32" t="s">
        <v>23</v>
      </c>
      <c r="AK33" s="46">
        <v>5</v>
      </c>
      <c r="AL33" s="19"/>
    </row>
    <row r="34" spans="1:83" s="18" customFormat="1" ht="45" customHeight="1">
      <c r="A34" s="30" t="s">
        <v>44</v>
      </c>
      <c r="B34" s="37" t="s">
        <v>100</v>
      </c>
      <c r="C34" s="58">
        <f t="shared" si="6"/>
        <v>3</v>
      </c>
      <c r="D34" s="32">
        <f t="shared" si="7"/>
        <v>25</v>
      </c>
      <c r="E34" s="32">
        <f t="shared" si="8"/>
        <v>0</v>
      </c>
      <c r="F34" s="32">
        <f t="shared" si="8"/>
        <v>25</v>
      </c>
      <c r="G34" s="32">
        <f t="shared" si="8"/>
        <v>0</v>
      </c>
      <c r="H34" s="32">
        <f t="shared" si="8"/>
        <v>0</v>
      </c>
      <c r="I34" s="66">
        <f t="shared" si="8"/>
        <v>0</v>
      </c>
      <c r="J34" s="61"/>
      <c r="K34" s="30"/>
      <c r="L34" s="30"/>
      <c r="M34" s="30"/>
      <c r="N34" s="30"/>
      <c r="O34" s="30"/>
      <c r="P34" s="58"/>
      <c r="Q34" s="30"/>
      <c r="R34" s="30"/>
      <c r="S34" s="30"/>
      <c r="T34" s="30"/>
      <c r="U34" s="30"/>
      <c r="V34" s="30"/>
      <c r="W34" s="58"/>
      <c r="X34" s="30"/>
      <c r="Y34" s="30">
        <v>25</v>
      </c>
      <c r="Z34" s="30"/>
      <c r="AA34" s="30"/>
      <c r="AB34" s="30"/>
      <c r="AC34" s="30" t="s">
        <v>23</v>
      </c>
      <c r="AD34" s="58">
        <v>3</v>
      </c>
      <c r="AE34" s="30"/>
      <c r="AF34" s="30"/>
      <c r="AG34" s="30"/>
      <c r="AH34" s="30"/>
      <c r="AI34" s="30"/>
      <c r="AJ34" s="30"/>
      <c r="AK34" s="58"/>
      <c r="AL34" s="19"/>
    </row>
    <row r="35" spans="1:83" ht="45" customHeight="1">
      <c r="A35" s="30" t="s">
        <v>43</v>
      </c>
      <c r="B35" s="37" t="s">
        <v>26</v>
      </c>
      <c r="C35" s="58">
        <f t="shared" si="6"/>
        <v>1</v>
      </c>
      <c r="D35" s="32">
        <f t="shared" si="7"/>
        <v>15</v>
      </c>
      <c r="E35" s="32">
        <f t="shared" si="8"/>
        <v>15</v>
      </c>
      <c r="F35" s="32">
        <f t="shared" si="8"/>
        <v>0</v>
      </c>
      <c r="G35" s="32">
        <f t="shared" si="8"/>
        <v>0</v>
      </c>
      <c r="H35" s="32">
        <f t="shared" si="8"/>
        <v>0</v>
      </c>
      <c r="I35" s="66">
        <f t="shared" si="8"/>
        <v>0</v>
      </c>
      <c r="J35" s="61"/>
      <c r="K35" s="30"/>
      <c r="L35" s="30"/>
      <c r="M35" s="30"/>
      <c r="N35" s="30"/>
      <c r="O35" s="30"/>
      <c r="P35" s="58"/>
      <c r="Q35" s="30"/>
      <c r="R35" s="30"/>
      <c r="S35" s="30"/>
      <c r="T35" s="30"/>
      <c r="U35" s="30"/>
      <c r="V35" s="30"/>
      <c r="W35" s="58"/>
      <c r="X35" s="30"/>
      <c r="Y35" s="30"/>
      <c r="Z35" s="30"/>
      <c r="AA35" s="30"/>
      <c r="AB35" s="30"/>
      <c r="AC35" s="30"/>
      <c r="AD35" s="58"/>
      <c r="AE35" s="30">
        <v>15</v>
      </c>
      <c r="AF35" s="30"/>
      <c r="AG35" s="30"/>
      <c r="AH35" s="30"/>
      <c r="AI35" s="30"/>
      <c r="AJ35" s="30" t="s">
        <v>23</v>
      </c>
      <c r="AK35" s="58">
        <v>1</v>
      </c>
    </row>
    <row r="36" spans="1:83" s="20" customFormat="1" ht="25.2" customHeight="1">
      <c r="A36" s="73" t="s">
        <v>79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28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s="18" customFormat="1" ht="45" customHeight="1">
      <c r="A37" s="30">
        <v>6</v>
      </c>
      <c r="B37" s="36" t="s">
        <v>73</v>
      </c>
      <c r="C37" s="46">
        <f t="shared" ref="C37:C48" si="9">SUM(P37+W37+AD37+AK37)</f>
        <v>4</v>
      </c>
      <c r="D37" s="52">
        <f t="shared" ref="D37:D41" si="10">SUM(E37:H37)</f>
        <v>27</v>
      </c>
      <c r="E37" s="32">
        <f t="shared" ref="E37:H48" si="11">SUM(J37+Q37+X37+AE37)</f>
        <v>9</v>
      </c>
      <c r="F37" s="32">
        <f t="shared" si="11"/>
        <v>18</v>
      </c>
      <c r="G37" s="32">
        <f t="shared" si="11"/>
        <v>0</v>
      </c>
      <c r="H37" s="32">
        <f t="shared" si="11"/>
        <v>0</v>
      </c>
      <c r="I37" s="66"/>
      <c r="J37" s="62"/>
      <c r="K37" s="32"/>
      <c r="L37" s="32"/>
      <c r="M37" s="32"/>
      <c r="N37" s="32"/>
      <c r="O37" s="32"/>
      <c r="P37" s="46"/>
      <c r="Q37" s="32"/>
      <c r="R37" s="32"/>
      <c r="S37" s="32"/>
      <c r="T37" s="32"/>
      <c r="U37" s="32"/>
      <c r="V37" s="32"/>
      <c r="W37" s="46"/>
      <c r="X37" s="32">
        <v>9</v>
      </c>
      <c r="Y37" s="32">
        <v>18</v>
      </c>
      <c r="Z37" s="32"/>
      <c r="AA37" s="32"/>
      <c r="AB37" s="32"/>
      <c r="AC37" s="32" t="s">
        <v>22</v>
      </c>
      <c r="AD37" s="46">
        <v>4</v>
      </c>
      <c r="AE37" s="32"/>
      <c r="AF37" s="32"/>
      <c r="AG37" s="32"/>
      <c r="AH37" s="32"/>
      <c r="AI37" s="32"/>
      <c r="AJ37" s="32"/>
      <c r="AK37" s="46"/>
      <c r="AL37" s="19"/>
    </row>
    <row r="38" spans="1:83" s="18" customFormat="1" ht="45" customHeight="1">
      <c r="A38" s="30">
        <v>7</v>
      </c>
      <c r="B38" s="36" t="s">
        <v>42</v>
      </c>
      <c r="C38" s="46">
        <f t="shared" si="9"/>
        <v>3</v>
      </c>
      <c r="D38" s="52">
        <f t="shared" si="10"/>
        <v>18</v>
      </c>
      <c r="E38" s="32">
        <f t="shared" si="11"/>
        <v>18</v>
      </c>
      <c r="F38" s="32">
        <f t="shared" si="11"/>
        <v>0</v>
      </c>
      <c r="G38" s="32">
        <f t="shared" si="11"/>
        <v>0</v>
      </c>
      <c r="H38" s="32">
        <f t="shared" si="11"/>
        <v>0</v>
      </c>
      <c r="I38" s="66"/>
      <c r="J38" s="62"/>
      <c r="K38" s="32"/>
      <c r="L38" s="32"/>
      <c r="M38" s="32"/>
      <c r="N38" s="32"/>
      <c r="O38" s="32"/>
      <c r="P38" s="46"/>
      <c r="Q38" s="32"/>
      <c r="R38" s="32"/>
      <c r="S38" s="32"/>
      <c r="T38" s="32"/>
      <c r="U38" s="32"/>
      <c r="V38" s="32"/>
      <c r="W38" s="46"/>
      <c r="X38" s="32">
        <v>18</v>
      </c>
      <c r="Y38" s="32"/>
      <c r="Z38" s="32"/>
      <c r="AA38" s="32"/>
      <c r="AB38" s="32"/>
      <c r="AC38" s="32" t="s">
        <v>23</v>
      </c>
      <c r="AD38" s="46">
        <v>3</v>
      </c>
      <c r="AE38" s="32"/>
      <c r="AF38" s="32"/>
      <c r="AG38" s="32"/>
      <c r="AH38" s="32"/>
      <c r="AI38" s="32"/>
      <c r="AJ38" s="32"/>
      <c r="AK38" s="46"/>
      <c r="AL38" s="19"/>
    </row>
    <row r="39" spans="1:83" s="18" customFormat="1" ht="60" customHeight="1">
      <c r="A39" s="30">
        <v>8</v>
      </c>
      <c r="B39" s="36" t="s">
        <v>92</v>
      </c>
      <c r="C39" s="46">
        <f t="shared" si="9"/>
        <v>3</v>
      </c>
      <c r="D39" s="52">
        <f t="shared" si="10"/>
        <v>18</v>
      </c>
      <c r="E39" s="32">
        <f t="shared" si="11"/>
        <v>9</v>
      </c>
      <c r="F39" s="32">
        <f t="shared" si="11"/>
        <v>9</v>
      </c>
      <c r="G39" s="32">
        <f t="shared" si="11"/>
        <v>0</v>
      </c>
      <c r="H39" s="32">
        <f t="shared" si="11"/>
        <v>0</v>
      </c>
      <c r="I39" s="66"/>
      <c r="J39" s="62"/>
      <c r="K39" s="32"/>
      <c r="L39" s="32"/>
      <c r="M39" s="32"/>
      <c r="N39" s="32"/>
      <c r="O39" s="32"/>
      <c r="P39" s="46"/>
      <c r="Q39" s="32"/>
      <c r="R39" s="32"/>
      <c r="S39" s="32"/>
      <c r="T39" s="32"/>
      <c r="U39" s="32"/>
      <c r="V39" s="32"/>
      <c r="W39" s="46"/>
      <c r="X39" s="32"/>
      <c r="Y39" s="32"/>
      <c r="Z39" s="32"/>
      <c r="AA39" s="32"/>
      <c r="AB39" s="32"/>
      <c r="AC39" s="32"/>
      <c r="AD39" s="46"/>
      <c r="AE39" s="32">
        <v>9</v>
      </c>
      <c r="AF39" s="32">
        <v>9</v>
      </c>
      <c r="AG39" s="32"/>
      <c r="AH39" s="32"/>
      <c r="AI39" s="32"/>
      <c r="AJ39" s="32" t="s">
        <v>22</v>
      </c>
      <c r="AK39" s="46">
        <v>3</v>
      </c>
      <c r="AL39" s="19"/>
    </row>
    <row r="40" spans="1:83" s="18" customFormat="1" ht="45" customHeight="1">
      <c r="A40" s="30">
        <v>9</v>
      </c>
      <c r="B40" s="36" t="s">
        <v>66</v>
      </c>
      <c r="C40" s="46">
        <f t="shared" si="9"/>
        <v>1</v>
      </c>
      <c r="D40" s="52">
        <f t="shared" si="10"/>
        <v>9</v>
      </c>
      <c r="E40" s="32">
        <f t="shared" si="11"/>
        <v>0</v>
      </c>
      <c r="F40" s="32">
        <f t="shared" si="11"/>
        <v>9</v>
      </c>
      <c r="G40" s="32">
        <f t="shared" si="11"/>
        <v>0</v>
      </c>
      <c r="H40" s="32">
        <f t="shared" si="11"/>
        <v>0</v>
      </c>
      <c r="I40" s="66"/>
      <c r="J40" s="62"/>
      <c r="K40" s="32"/>
      <c r="L40" s="32"/>
      <c r="M40" s="32"/>
      <c r="N40" s="32"/>
      <c r="O40" s="32"/>
      <c r="P40" s="46"/>
      <c r="Q40" s="32"/>
      <c r="R40" s="32"/>
      <c r="S40" s="32"/>
      <c r="T40" s="32"/>
      <c r="U40" s="32"/>
      <c r="V40" s="32"/>
      <c r="W40" s="46"/>
      <c r="X40" s="32"/>
      <c r="Y40" s="32"/>
      <c r="Z40" s="32"/>
      <c r="AA40" s="32"/>
      <c r="AB40" s="32"/>
      <c r="AC40" s="32"/>
      <c r="AD40" s="46"/>
      <c r="AE40" s="32"/>
      <c r="AF40" s="32">
        <v>9</v>
      </c>
      <c r="AG40" s="32"/>
      <c r="AH40" s="32"/>
      <c r="AI40" s="32"/>
      <c r="AJ40" s="32" t="s">
        <v>23</v>
      </c>
      <c r="AK40" s="46">
        <v>1</v>
      </c>
      <c r="AL40" s="19"/>
    </row>
    <row r="41" spans="1:83" s="18" customFormat="1" ht="45" customHeight="1">
      <c r="A41" s="30">
        <v>10</v>
      </c>
      <c r="B41" s="36" t="s">
        <v>68</v>
      </c>
      <c r="C41" s="46">
        <f t="shared" si="9"/>
        <v>3</v>
      </c>
      <c r="D41" s="52">
        <f t="shared" si="10"/>
        <v>18</v>
      </c>
      <c r="E41" s="32">
        <f t="shared" si="11"/>
        <v>9</v>
      </c>
      <c r="F41" s="32">
        <f t="shared" si="11"/>
        <v>9</v>
      </c>
      <c r="G41" s="32">
        <f t="shared" si="11"/>
        <v>0</v>
      </c>
      <c r="H41" s="32">
        <f t="shared" si="11"/>
        <v>0</v>
      </c>
      <c r="I41" s="66"/>
      <c r="J41" s="62"/>
      <c r="K41" s="32"/>
      <c r="L41" s="32"/>
      <c r="M41" s="32"/>
      <c r="N41" s="32"/>
      <c r="O41" s="32"/>
      <c r="P41" s="46"/>
      <c r="Q41" s="32"/>
      <c r="R41" s="32"/>
      <c r="S41" s="32"/>
      <c r="T41" s="32"/>
      <c r="U41" s="32"/>
      <c r="V41" s="32"/>
      <c r="W41" s="46"/>
      <c r="X41" s="32"/>
      <c r="Y41" s="32"/>
      <c r="Z41" s="32"/>
      <c r="AA41" s="32"/>
      <c r="AB41" s="32"/>
      <c r="AC41" s="32"/>
      <c r="AD41" s="46"/>
      <c r="AE41" s="32">
        <v>9</v>
      </c>
      <c r="AF41" s="32">
        <v>9</v>
      </c>
      <c r="AG41" s="32"/>
      <c r="AH41" s="32"/>
      <c r="AI41" s="32"/>
      <c r="AJ41" s="32" t="s">
        <v>23</v>
      </c>
      <c r="AK41" s="46">
        <v>3</v>
      </c>
      <c r="AL41" s="19"/>
    </row>
    <row r="42" spans="1:83" s="18" customFormat="1" ht="45" customHeight="1">
      <c r="A42" s="30">
        <v>11</v>
      </c>
      <c r="B42" s="36" t="s">
        <v>71</v>
      </c>
      <c r="C42" s="46">
        <f t="shared" si="9"/>
        <v>4</v>
      </c>
      <c r="D42" s="52">
        <f>SUM(E42:H42)</f>
        <v>36</v>
      </c>
      <c r="E42" s="32">
        <f t="shared" si="11"/>
        <v>18</v>
      </c>
      <c r="F42" s="32">
        <f t="shared" si="11"/>
        <v>18</v>
      </c>
      <c r="G42" s="32">
        <f t="shared" si="11"/>
        <v>0</v>
      </c>
      <c r="H42" s="32">
        <f t="shared" si="11"/>
        <v>0</v>
      </c>
      <c r="I42" s="66"/>
      <c r="J42" s="62"/>
      <c r="K42" s="32"/>
      <c r="L42" s="32"/>
      <c r="M42" s="32"/>
      <c r="N42" s="32"/>
      <c r="O42" s="32"/>
      <c r="P42" s="46"/>
      <c r="Q42" s="32">
        <v>18</v>
      </c>
      <c r="R42" s="32">
        <v>18</v>
      </c>
      <c r="S42" s="32"/>
      <c r="T42" s="32"/>
      <c r="U42" s="32"/>
      <c r="V42" s="32" t="s">
        <v>22</v>
      </c>
      <c r="W42" s="46">
        <v>4</v>
      </c>
      <c r="X42" s="32"/>
      <c r="Y42" s="32"/>
      <c r="Z42" s="32"/>
      <c r="AA42" s="32"/>
      <c r="AB42" s="32"/>
      <c r="AC42" s="32"/>
      <c r="AD42" s="46"/>
      <c r="AE42" s="32"/>
      <c r="AF42" s="32"/>
      <c r="AG42" s="32"/>
      <c r="AH42" s="32"/>
      <c r="AI42" s="32"/>
      <c r="AJ42" s="32"/>
      <c r="AK42" s="46"/>
      <c r="AL42" s="19"/>
    </row>
    <row r="43" spans="1:83" s="18" customFormat="1" ht="45" customHeight="1">
      <c r="A43" s="30">
        <v>12</v>
      </c>
      <c r="B43" s="36" t="s">
        <v>78</v>
      </c>
      <c r="C43" s="46">
        <f t="shared" si="9"/>
        <v>2</v>
      </c>
      <c r="D43" s="52">
        <f>SUM(E43:H43)</f>
        <v>18</v>
      </c>
      <c r="E43" s="32">
        <f t="shared" si="11"/>
        <v>0</v>
      </c>
      <c r="F43" s="32">
        <f t="shared" si="11"/>
        <v>18</v>
      </c>
      <c r="G43" s="32">
        <f t="shared" si="11"/>
        <v>0</v>
      </c>
      <c r="H43" s="32">
        <f t="shared" si="11"/>
        <v>0</v>
      </c>
      <c r="I43" s="66"/>
      <c r="J43" s="62"/>
      <c r="K43" s="32"/>
      <c r="L43" s="32"/>
      <c r="M43" s="32"/>
      <c r="N43" s="32"/>
      <c r="O43" s="32"/>
      <c r="P43" s="46"/>
      <c r="Q43" s="32"/>
      <c r="R43" s="32"/>
      <c r="S43" s="32"/>
      <c r="T43" s="32"/>
      <c r="U43" s="32"/>
      <c r="V43" s="32"/>
      <c r="W43" s="46"/>
      <c r="X43" s="32"/>
      <c r="Y43" s="32"/>
      <c r="Z43" s="32"/>
      <c r="AA43" s="32"/>
      <c r="AB43" s="32"/>
      <c r="AC43" s="32"/>
      <c r="AD43" s="46"/>
      <c r="AE43" s="32"/>
      <c r="AF43" s="32">
        <v>18</v>
      </c>
      <c r="AG43" s="32"/>
      <c r="AH43" s="32"/>
      <c r="AI43" s="32"/>
      <c r="AJ43" s="32" t="s">
        <v>23</v>
      </c>
      <c r="AK43" s="46">
        <v>2</v>
      </c>
      <c r="AL43" s="19"/>
    </row>
    <row r="44" spans="1:83" s="18" customFormat="1" ht="45" customHeight="1">
      <c r="A44" s="30">
        <v>13</v>
      </c>
      <c r="B44" s="36" t="s">
        <v>63</v>
      </c>
      <c r="C44" s="46">
        <f t="shared" si="9"/>
        <v>3</v>
      </c>
      <c r="D44" s="52">
        <f t="shared" ref="D44" si="12">SUM(E44:H44)</f>
        <v>18</v>
      </c>
      <c r="E44" s="32">
        <f t="shared" si="11"/>
        <v>18</v>
      </c>
      <c r="F44" s="32">
        <f t="shared" si="11"/>
        <v>0</v>
      </c>
      <c r="G44" s="32">
        <f t="shared" si="11"/>
        <v>0</v>
      </c>
      <c r="H44" s="32">
        <f t="shared" si="11"/>
        <v>0</v>
      </c>
      <c r="I44" s="66"/>
      <c r="J44" s="62"/>
      <c r="K44" s="32"/>
      <c r="L44" s="32"/>
      <c r="M44" s="32"/>
      <c r="N44" s="32"/>
      <c r="O44" s="32"/>
      <c r="P44" s="46"/>
      <c r="Q44" s="32"/>
      <c r="R44" s="32"/>
      <c r="S44" s="32"/>
      <c r="T44" s="32"/>
      <c r="U44" s="32"/>
      <c r="V44" s="32"/>
      <c r="W44" s="46"/>
      <c r="X44" s="32"/>
      <c r="Y44" s="32"/>
      <c r="Z44" s="32"/>
      <c r="AA44" s="32"/>
      <c r="AB44" s="32"/>
      <c r="AC44" s="32"/>
      <c r="AD44" s="46"/>
      <c r="AE44" s="32">
        <v>18</v>
      </c>
      <c r="AF44" s="32"/>
      <c r="AG44" s="32"/>
      <c r="AH44" s="32"/>
      <c r="AI44" s="32"/>
      <c r="AJ44" s="32" t="s">
        <v>23</v>
      </c>
      <c r="AK44" s="46">
        <v>3</v>
      </c>
      <c r="AL44" s="19"/>
    </row>
    <row r="45" spans="1:83" s="18" customFormat="1" ht="45" customHeight="1">
      <c r="A45" s="30">
        <v>14</v>
      </c>
      <c r="B45" s="36" t="s">
        <v>75</v>
      </c>
      <c r="C45" s="46">
        <f t="shared" si="9"/>
        <v>1</v>
      </c>
      <c r="D45" s="52">
        <f>SUM(E45:H45)</f>
        <v>9</v>
      </c>
      <c r="E45" s="32">
        <f t="shared" si="11"/>
        <v>0</v>
      </c>
      <c r="F45" s="32">
        <f t="shared" si="11"/>
        <v>9</v>
      </c>
      <c r="G45" s="32">
        <f t="shared" si="11"/>
        <v>0</v>
      </c>
      <c r="H45" s="32">
        <f t="shared" si="11"/>
        <v>0</v>
      </c>
      <c r="I45" s="66"/>
      <c r="J45" s="62"/>
      <c r="K45" s="32"/>
      <c r="L45" s="32"/>
      <c r="M45" s="32"/>
      <c r="N45" s="32"/>
      <c r="O45" s="32"/>
      <c r="P45" s="46"/>
      <c r="Q45" s="32"/>
      <c r="R45" s="32">
        <v>9</v>
      </c>
      <c r="S45" s="32"/>
      <c r="T45" s="32"/>
      <c r="U45" s="32"/>
      <c r="V45" s="32" t="s">
        <v>23</v>
      </c>
      <c r="W45" s="46">
        <v>1</v>
      </c>
      <c r="X45" s="32"/>
      <c r="Y45" s="32"/>
      <c r="Z45" s="32"/>
      <c r="AA45" s="32"/>
      <c r="AB45" s="32"/>
      <c r="AC45" s="32"/>
      <c r="AD45" s="46"/>
      <c r="AE45" s="32"/>
      <c r="AF45" s="32"/>
      <c r="AG45" s="32"/>
      <c r="AH45" s="32"/>
      <c r="AI45" s="32"/>
      <c r="AJ45" s="32"/>
      <c r="AK45" s="46"/>
      <c r="AL45" s="19"/>
    </row>
    <row r="46" spans="1:83" s="18" customFormat="1" ht="45" customHeight="1">
      <c r="A46" s="30">
        <v>15</v>
      </c>
      <c r="B46" s="36" t="s">
        <v>41</v>
      </c>
      <c r="C46" s="46">
        <f t="shared" si="9"/>
        <v>1</v>
      </c>
      <c r="D46" s="52">
        <f t="shared" ref="D46:D48" si="13">SUM(E46:H46)</f>
        <v>9</v>
      </c>
      <c r="E46" s="32">
        <f t="shared" si="11"/>
        <v>0</v>
      </c>
      <c r="F46" s="32">
        <f t="shared" si="11"/>
        <v>9</v>
      </c>
      <c r="G46" s="32">
        <f t="shared" si="11"/>
        <v>0</v>
      </c>
      <c r="H46" s="32">
        <f t="shared" si="11"/>
        <v>0</v>
      </c>
      <c r="I46" s="66"/>
      <c r="J46" s="62"/>
      <c r="K46" s="32"/>
      <c r="L46" s="32"/>
      <c r="M46" s="32"/>
      <c r="N46" s="32"/>
      <c r="O46" s="32"/>
      <c r="P46" s="46"/>
      <c r="Q46" s="32"/>
      <c r="R46" s="32"/>
      <c r="S46" s="32"/>
      <c r="T46" s="32"/>
      <c r="U46" s="32"/>
      <c r="V46" s="32"/>
      <c r="W46" s="46"/>
      <c r="X46" s="32"/>
      <c r="Y46" s="32"/>
      <c r="Z46" s="32"/>
      <c r="AA46" s="32"/>
      <c r="AB46" s="32"/>
      <c r="AC46" s="32"/>
      <c r="AD46" s="46"/>
      <c r="AE46" s="32"/>
      <c r="AF46" s="32">
        <v>9</v>
      </c>
      <c r="AG46" s="32"/>
      <c r="AH46" s="32"/>
      <c r="AI46" s="32"/>
      <c r="AJ46" s="32" t="s">
        <v>23</v>
      </c>
      <c r="AK46" s="46">
        <v>1</v>
      </c>
      <c r="AL46" s="19"/>
    </row>
    <row r="47" spans="1:83" s="18" customFormat="1" ht="45" customHeight="1">
      <c r="A47" s="30">
        <v>16</v>
      </c>
      <c r="B47" s="51" t="s">
        <v>98</v>
      </c>
      <c r="C47" s="46">
        <f t="shared" si="9"/>
        <v>4</v>
      </c>
      <c r="D47" s="52">
        <f t="shared" si="13"/>
        <v>27</v>
      </c>
      <c r="E47" s="32">
        <f t="shared" si="11"/>
        <v>18</v>
      </c>
      <c r="F47" s="32">
        <f t="shared" si="11"/>
        <v>9</v>
      </c>
      <c r="G47" s="32">
        <f t="shared" si="11"/>
        <v>0</v>
      </c>
      <c r="H47" s="32">
        <f t="shared" si="11"/>
        <v>0</v>
      </c>
      <c r="I47" s="66"/>
      <c r="J47" s="62"/>
      <c r="K47" s="32"/>
      <c r="L47" s="32"/>
      <c r="M47" s="32"/>
      <c r="N47" s="32"/>
      <c r="O47" s="32"/>
      <c r="P47" s="46"/>
      <c r="Q47" s="32"/>
      <c r="R47" s="32"/>
      <c r="S47" s="32"/>
      <c r="T47" s="32"/>
      <c r="U47" s="32"/>
      <c r="V47" s="32"/>
      <c r="W47" s="46"/>
      <c r="X47" s="32">
        <v>18</v>
      </c>
      <c r="Y47" s="32">
        <v>9</v>
      </c>
      <c r="Z47" s="32"/>
      <c r="AA47" s="32"/>
      <c r="AB47" s="32"/>
      <c r="AC47" s="32" t="s">
        <v>22</v>
      </c>
      <c r="AD47" s="46">
        <v>4</v>
      </c>
      <c r="AE47" s="32"/>
      <c r="AF47" s="32"/>
      <c r="AG47" s="32"/>
      <c r="AH47" s="32"/>
      <c r="AI47" s="32"/>
      <c r="AJ47" s="32"/>
      <c r="AK47" s="46"/>
      <c r="AL47" s="19"/>
    </row>
    <row r="48" spans="1:83" s="18" customFormat="1" ht="45" customHeight="1">
      <c r="A48" s="30">
        <v>17</v>
      </c>
      <c r="B48" s="36" t="s">
        <v>64</v>
      </c>
      <c r="C48" s="46">
        <f t="shared" si="9"/>
        <v>1</v>
      </c>
      <c r="D48" s="52">
        <f t="shared" si="13"/>
        <v>9</v>
      </c>
      <c r="E48" s="32">
        <f t="shared" si="11"/>
        <v>0</v>
      </c>
      <c r="F48" s="32">
        <f t="shared" si="11"/>
        <v>9</v>
      </c>
      <c r="G48" s="32">
        <f t="shared" si="11"/>
        <v>0</v>
      </c>
      <c r="H48" s="32">
        <f t="shared" si="11"/>
        <v>0</v>
      </c>
      <c r="I48" s="66"/>
      <c r="J48" s="62"/>
      <c r="K48" s="32"/>
      <c r="L48" s="32"/>
      <c r="M48" s="32"/>
      <c r="N48" s="32"/>
      <c r="O48" s="32"/>
      <c r="P48" s="46"/>
      <c r="Q48" s="32"/>
      <c r="R48" s="32"/>
      <c r="S48" s="32"/>
      <c r="T48" s="32"/>
      <c r="U48" s="32"/>
      <c r="V48" s="32"/>
      <c r="W48" s="46"/>
      <c r="X48" s="32"/>
      <c r="Y48" s="32"/>
      <c r="Z48" s="32"/>
      <c r="AA48" s="32"/>
      <c r="AB48" s="32"/>
      <c r="AC48" s="32"/>
      <c r="AD48" s="46"/>
      <c r="AE48" s="32"/>
      <c r="AF48" s="32">
        <v>9</v>
      </c>
      <c r="AG48" s="32"/>
      <c r="AH48" s="32"/>
      <c r="AI48" s="32"/>
      <c r="AJ48" s="32" t="s">
        <v>23</v>
      </c>
      <c r="AK48" s="46">
        <v>1</v>
      </c>
      <c r="AL48" s="19"/>
    </row>
    <row r="49" spans="1:83" s="20" customFormat="1" ht="25.2" customHeight="1">
      <c r="A49" s="73" t="s">
        <v>91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28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</row>
    <row r="50" spans="1:83" s="18" customFormat="1" ht="45" customHeight="1">
      <c r="A50" s="30">
        <v>6</v>
      </c>
      <c r="B50" s="51" t="s">
        <v>93</v>
      </c>
      <c r="C50" s="46">
        <f t="shared" ref="C50:C60" si="14">SUM(P50+W50+AD50+AK50)</f>
        <v>4</v>
      </c>
      <c r="D50" s="52">
        <f t="shared" ref="D50:D54" si="15">SUM(E50:H50)</f>
        <v>27</v>
      </c>
      <c r="E50" s="32">
        <f t="shared" ref="E50:H60" si="16">SUM(J50+Q50+X50+AE50)</f>
        <v>9</v>
      </c>
      <c r="F50" s="32">
        <f t="shared" si="16"/>
        <v>18</v>
      </c>
      <c r="G50" s="32">
        <f t="shared" si="16"/>
        <v>0</v>
      </c>
      <c r="H50" s="32">
        <f t="shared" si="16"/>
        <v>0</v>
      </c>
      <c r="I50" s="66"/>
      <c r="J50" s="62"/>
      <c r="K50" s="32"/>
      <c r="L50" s="32"/>
      <c r="M50" s="32"/>
      <c r="N50" s="32"/>
      <c r="O50" s="32"/>
      <c r="P50" s="46"/>
      <c r="Q50" s="32"/>
      <c r="R50" s="32"/>
      <c r="S50" s="32"/>
      <c r="T50" s="32"/>
      <c r="U50" s="32"/>
      <c r="V50" s="32"/>
      <c r="W50" s="46"/>
      <c r="X50" s="32">
        <v>9</v>
      </c>
      <c r="Y50" s="32">
        <v>18</v>
      </c>
      <c r="Z50" s="32"/>
      <c r="AA50" s="32"/>
      <c r="AB50" s="32"/>
      <c r="AC50" s="32" t="s">
        <v>22</v>
      </c>
      <c r="AD50" s="46">
        <v>4</v>
      </c>
      <c r="AE50" s="32"/>
      <c r="AF50" s="32"/>
      <c r="AG50" s="32"/>
      <c r="AH50" s="32"/>
      <c r="AI50" s="32"/>
      <c r="AJ50" s="32"/>
      <c r="AK50" s="46"/>
      <c r="AL50" s="19"/>
    </row>
    <row r="51" spans="1:83" s="18" customFormat="1" ht="63" customHeight="1">
      <c r="A51" s="30">
        <v>7</v>
      </c>
      <c r="B51" s="51" t="s">
        <v>90</v>
      </c>
      <c r="C51" s="46">
        <f t="shared" si="14"/>
        <v>3</v>
      </c>
      <c r="D51" s="52">
        <f t="shared" si="15"/>
        <v>18</v>
      </c>
      <c r="E51" s="32">
        <f t="shared" si="16"/>
        <v>9</v>
      </c>
      <c r="F51" s="32">
        <f t="shared" si="16"/>
        <v>9</v>
      </c>
      <c r="G51" s="32">
        <f t="shared" si="16"/>
        <v>0</v>
      </c>
      <c r="H51" s="32">
        <f t="shared" si="16"/>
        <v>0</v>
      </c>
      <c r="I51" s="66"/>
      <c r="J51" s="62"/>
      <c r="K51" s="32"/>
      <c r="L51" s="32"/>
      <c r="M51" s="32"/>
      <c r="N51" s="32"/>
      <c r="O51" s="32"/>
      <c r="P51" s="46"/>
      <c r="Q51" s="32"/>
      <c r="R51" s="32"/>
      <c r="S51" s="32"/>
      <c r="T51" s="32"/>
      <c r="U51" s="32"/>
      <c r="V51" s="32"/>
      <c r="W51" s="46"/>
      <c r="X51" s="32">
        <v>9</v>
      </c>
      <c r="Y51" s="32">
        <v>9</v>
      </c>
      <c r="Z51" s="32"/>
      <c r="AA51" s="32"/>
      <c r="AB51" s="32"/>
      <c r="AC51" s="32" t="s">
        <v>23</v>
      </c>
      <c r="AD51" s="46">
        <v>3</v>
      </c>
      <c r="AE51" s="32"/>
      <c r="AF51" s="32"/>
      <c r="AG51" s="32"/>
      <c r="AH51" s="32"/>
      <c r="AI51" s="32"/>
      <c r="AJ51" s="32"/>
      <c r="AK51" s="46"/>
      <c r="AL51" s="19"/>
    </row>
    <row r="52" spans="1:83" s="18" customFormat="1" ht="45" customHeight="1">
      <c r="A52" s="30">
        <v>8</v>
      </c>
      <c r="B52" s="51" t="s">
        <v>95</v>
      </c>
      <c r="C52" s="46">
        <f t="shared" si="14"/>
        <v>3</v>
      </c>
      <c r="D52" s="52">
        <f t="shared" si="15"/>
        <v>18</v>
      </c>
      <c r="E52" s="32">
        <f t="shared" si="16"/>
        <v>9</v>
      </c>
      <c r="F52" s="32">
        <f t="shared" si="16"/>
        <v>9</v>
      </c>
      <c r="G52" s="32">
        <f t="shared" si="16"/>
        <v>0</v>
      </c>
      <c r="H52" s="32">
        <f t="shared" si="16"/>
        <v>0</v>
      </c>
      <c r="I52" s="66"/>
      <c r="J52" s="62"/>
      <c r="K52" s="32"/>
      <c r="L52" s="32"/>
      <c r="M52" s="32"/>
      <c r="N52" s="32"/>
      <c r="O52" s="32"/>
      <c r="P52" s="46"/>
      <c r="Q52" s="32"/>
      <c r="R52" s="32"/>
      <c r="S52" s="32"/>
      <c r="T52" s="32"/>
      <c r="U52" s="32"/>
      <c r="V52" s="32"/>
      <c r="W52" s="46"/>
      <c r="X52" s="32"/>
      <c r="Y52" s="32"/>
      <c r="Z52" s="32"/>
      <c r="AA52" s="32"/>
      <c r="AB52" s="32"/>
      <c r="AC52" s="32"/>
      <c r="AD52" s="46"/>
      <c r="AE52" s="32">
        <v>9</v>
      </c>
      <c r="AF52" s="32">
        <v>9</v>
      </c>
      <c r="AG52" s="32"/>
      <c r="AH52" s="32"/>
      <c r="AI52" s="32"/>
      <c r="AJ52" s="32" t="s">
        <v>22</v>
      </c>
      <c r="AK52" s="46">
        <v>3</v>
      </c>
      <c r="AL52" s="19"/>
    </row>
    <row r="53" spans="1:83" s="18" customFormat="1" ht="45" customHeight="1">
      <c r="A53" s="30">
        <v>9</v>
      </c>
      <c r="B53" s="51" t="s">
        <v>81</v>
      </c>
      <c r="C53" s="46">
        <f t="shared" si="14"/>
        <v>1</v>
      </c>
      <c r="D53" s="52">
        <f t="shared" si="15"/>
        <v>9</v>
      </c>
      <c r="E53" s="32">
        <f t="shared" si="16"/>
        <v>0</v>
      </c>
      <c r="F53" s="32">
        <f t="shared" si="16"/>
        <v>9</v>
      </c>
      <c r="G53" s="32">
        <f t="shared" si="16"/>
        <v>0</v>
      </c>
      <c r="H53" s="32">
        <f t="shared" si="16"/>
        <v>0</v>
      </c>
      <c r="I53" s="66"/>
      <c r="J53" s="62"/>
      <c r="K53" s="32"/>
      <c r="L53" s="32"/>
      <c r="M53" s="32"/>
      <c r="N53" s="32"/>
      <c r="O53" s="32"/>
      <c r="P53" s="46"/>
      <c r="Q53" s="32"/>
      <c r="R53" s="32"/>
      <c r="S53" s="32"/>
      <c r="T53" s="32"/>
      <c r="U53" s="32"/>
      <c r="V53" s="32"/>
      <c r="W53" s="46"/>
      <c r="X53" s="32"/>
      <c r="Y53" s="32"/>
      <c r="Z53" s="32"/>
      <c r="AA53" s="32"/>
      <c r="AB53" s="32"/>
      <c r="AC53" s="32"/>
      <c r="AD53" s="46"/>
      <c r="AE53" s="32"/>
      <c r="AF53" s="32">
        <v>9</v>
      </c>
      <c r="AG53" s="32"/>
      <c r="AH53" s="32"/>
      <c r="AI53" s="32"/>
      <c r="AJ53" s="32" t="s">
        <v>23</v>
      </c>
      <c r="AK53" s="46">
        <v>1</v>
      </c>
      <c r="AL53" s="19"/>
    </row>
    <row r="54" spans="1:83" s="18" customFormat="1" ht="45" customHeight="1">
      <c r="A54" s="30">
        <v>10</v>
      </c>
      <c r="B54" s="51" t="s">
        <v>80</v>
      </c>
      <c r="C54" s="46">
        <f t="shared" si="14"/>
        <v>3</v>
      </c>
      <c r="D54" s="52">
        <f t="shared" si="15"/>
        <v>18</v>
      </c>
      <c r="E54" s="32">
        <f t="shared" si="16"/>
        <v>9</v>
      </c>
      <c r="F54" s="32">
        <f t="shared" si="16"/>
        <v>9</v>
      </c>
      <c r="G54" s="32">
        <f t="shared" si="16"/>
        <v>0</v>
      </c>
      <c r="H54" s="32">
        <f t="shared" si="16"/>
        <v>0</v>
      </c>
      <c r="I54" s="66"/>
      <c r="J54" s="62"/>
      <c r="K54" s="32"/>
      <c r="L54" s="32"/>
      <c r="M54" s="32"/>
      <c r="N54" s="32"/>
      <c r="O54" s="32"/>
      <c r="P54" s="46"/>
      <c r="Q54" s="32"/>
      <c r="R54" s="32"/>
      <c r="S54" s="32"/>
      <c r="T54" s="32"/>
      <c r="U54" s="32"/>
      <c r="V54" s="32"/>
      <c r="W54" s="46"/>
      <c r="X54" s="32"/>
      <c r="Y54" s="32"/>
      <c r="Z54" s="32"/>
      <c r="AA54" s="32"/>
      <c r="AB54" s="32"/>
      <c r="AC54" s="32"/>
      <c r="AD54" s="46"/>
      <c r="AE54" s="32">
        <v>9</v>
      </c>
      <c r="AF54" s="32">
        <v>9</v>
      </c>
      <c r="AG54" s="32"/>
      <c r="AH54" s="32"/>
      <c r="AI54" s="32"/>
      <c r="AJ54" s="32" t="s">
        <v>23</v>
      </c>
      <c r="AK54" s="46">
        <v>3</v>
      </c>
      <c r="AL54" s="19"/>
    </row>
    <row r="55" spans="1:83" s="18" customFormat="1" ht="45" customHeight="1">
      <c r="A55" s="30">
        <v>11</v>
      </c>
      <c r="B55" s="51" t="s">
        <v>86</v>
      </c>
      <c r="C55" s="46">
        <f t="shared" si="14"/>
        <v>2</v>
      </c>
      <c r="D55" s="52">
        <f>SUM(E55:H55)</f>
        <v>18</v>
      </c>
      <c r="E55" s="32">
        <f t="shared" si="16"/>
        <v>9</v>
      </c>
      <c r="F55" s="32">
        <f t="shared" si="16"/>
        <v>9</v>
      </c>
      <c r="G55" s="32">
        <f t="shared" si="16"/>
        <v>0</v>
      </c>
      <c r="H55" s="32">
        <f t="shared" si="16"/>
        <v>0</v>
      </c>
      <c r="I55" s="66"/>
      <c r="J55" s="62"/>
      <c r="K55" s="32"/>
      <c r="L55" s="32"/>
      <c r="M55" s="32"/>
      <c r="N55" s="32"/>
      <c r="O55" s="32"/>
      <c r="P55" s="46"/>
      <c r="Q55" s="32">
        <v>9</v>
      </c>
      <c r="R55" s="32">
        <v>9</v>
      </c>
      <c r="S55" s="32"/>
      <c r="T55" s="32"/>
      <c r="U55" s="32"/>
      <c r="V55" s="32" t="s">
        <v>22</v>
      </c>
      <c r="W55" s="46">
        <v>2</v>
      </c>
      <c r="X55" s="32"/>
      <c r="Y55" s="32"/>
      <c r="Z55" s="32"/>
      <c r="AA55" s="32"/>
      <c r="AB55" s="32"/>
      <c r="AC55" s="32"/>
      <c r="AD55" s="46"/>
      <c r="AE55" s="32"/>
      <c r="AF55" s="32"/>
      <c r="AG55" s="32"/>
      <c r="AH55" s="32"/>
      <c r="AI55" s="32"/>
      <c r="AJ55" s="32"/>
      <c r="AK55" s="46"/>
      <c r="AL55" s="19"/>
    </row>
    <row r="56" spans="1:83" s="18" customFormat="1" ht="45" customHeight="1">
      <c r="A56" s="30">
        <v>12</v>
      </c>
      <c r="B56" s="51" t="s">
        <v>85</v>
      </c>
      <c r="C56" s="46">
        <f t="shared" si="14"/>
        <v>2</v>
      </c>
      <c r="D56" s="52">
        <f>SUM(E56:H56)</f>
        <v>18</v>
      </c>
      <c r="E56" s="32">
        <f t="shared" si="16"/>
        <v>0</v>
      </c>
      <c r="F56" s="32">
        <f t="shared" si="16"/>
        <v>18</v>
      </c>
      <c r="G56" s="32">
        <f t="shared" si="16"/>
        <v>0</v>
      </c>
      <c r="H56" s="32">
        <f t="shared" si="16"/>
        <v>0</v>
      </c>
      <c r="I56" s="66"/>
      <c r="J56" s="62"/>
      <c r="K56" s="32"/>
      <c r="L56" s="32"/>
      <c r="M56" s="32"/>
      <c r="N56" s="32"/>
      <c r="O56" s="32"/>
      <c r="P56" s="46"/>
      <c r="Q56" s="32"/>
      <c r="R56" s="32"/>
      <c r="S56" s="32"/>
      <c r="T56" s="32"/>
      <c r="U56" s="32"/>
      <c r="V56" s="32"/>
      <c r="W56" s="46"/>
      <c r="X56" s="32"/>
      <c r="Y56" s="32"/>
      <c r="Z56" s="32"/>
      <c r="AA56" s="32"/>
      <c r="AB56" s="32"/>
      <c r="AC56" s="32"/>
      <c r="AD56" s="46"/>
      <c r="AE56" s="32"/>
      <c r="AF56" s="32">
        <v>18</v>
      </c>
      <c r="AG56" s="32"/>
      <c r="AH56" s="32"/>
      <c r="AI56" s="32"/>
      <c r="AJ56" s="32" t="s">
        <v>23</v>
      </c>
      <c r="AK56" s="46">
        <v>2</v>
      </c>
      <c r="AL56" s="19"/>
    </row>
    <row r="57" spans="1:83" s="18" customFormat="1" ht="45" customHeight="1">
      <c r="A57" s="30">
        <v>13</v>
      </c>
      <c r="B57" s="51" t="s">
        <v>82</v>
      </c>
      <c r="C57" s="46">
        <f t="shared" si="14"/>
        <v>3</v>
      </c>
      <c r="D57" s="52">
        <f t="shared" ref="D57" si="17">SUM(E57:H57)</f>
        <v>18</v>
      </c>
      <c r="E57" s="32">
        <f t="shared" si="16"/>
        <v>18</v>
      </c>
      <c r="F57" s="32">
        <f t="shared" si="16"/>
        <v>0</v>
      </c>
      <c r="G57" s="32">
        <f t="shared" si="16"/>
        <v>0</v>
      </c>
      <c r="H57" s="32">
        <f t="shared" si="16"/>
        <v>0</v>
      </c>
      <c r="I57" s="66"/>
      <c r="J57" s="62"/>
      <c r="K57" s="32"/>
      <c r="L57" s="32"/>
      <c r="M57" s="32"/>
      <c r="N57" s="32"/>
      <c r="O57" s="32"/>
      <c r="P57" s="46"/>
      <c r="Q57" s="32"/>
      <c r="R57" s="32"/>
      <c r="S57" s="32"/>
      <c r="T57" s="32"/>
      <c r="U57" s="32"/>
      <c r="V57" s="32"/>
      <c r="W57" s="46"/>
      <c r="X57" s="32"/>
      <c r="Y57" s="32"/>
      <c r="Z57" s="32"/>
      <c r="AA57" s="32"/>
      <c r="AB57" s="32"/>
      <c r="AC57" s="32"/>
      <c r="AD57" s="46"/>
      <c r="AE57" s="32">
        <v>18</v>
      </c>
      <c r="AF57" s="32"/>
      <c r="AG57" s="32"/>
      <c r="AH57" s="32"/>
      <c r="AI57" s="32"/>
      <c r="AJ57" s="32" t="s">
        <v>23</v>
      </c>
      <c r="AK57" s="46">
        <v>3</v>
      </c>
      <c r="AL57" s="19"/>
    </row>
    <row r="58" spans="1:83" s="18" customFormat="1" ht="45" customHeight="1">
      <c r="A58" s="30">
        <v>14</v>
      </c>
      <c r="B58" s="51" t="s">
        <v>88</v>
      </c>
      <c r="C58" s="46">
        <f t="shared" si="14"/>
        <v>3</v>
      </c>
      <c r="D58" s="52">
        <f>SUM(E58:H58)</f>
        <v>27</v>
      </c>
      <c r="E58" s="32">
        <f t="shared" si="16"/>
        <v>18</v>
      </c>
      <c r="F58" s="32">
        <f t="shared" si="16"/>
        <v>9</v>
      </c>
      <c r="G58" s="32">
        <f t="shared" si="16"/>
        <v>0</v>
      </c>
      <c r="H58" s="32">
        <f t="shared" si="16"/>
        <v>0</v>
      </c>
      <c r="I58" s="66"/>
      <c r="J58" s="62"/>
      <c r="K58" s="32"/>
      <c r="L58" s="32"/>
      <c r="M58" s="32"/>
      <c r="N58" s="32"/>
      <c r="O58" s="32"/>
      <c r="P58" s="46"/>
      <c r="Q58" s="32">
        <v>18</v>
      </c>
      <c r="R58" s="32">
        <v>9</v>
      </c>
      <c r="S58" s="32"/>
      <c r="T58" s="32"/>
      <c r="U58" s="32"/>
      <c r="V58" s="32" t="s">
        <v>23</v>
      </c>
      <c r="W58" s="46">
        <v>3</v>
      </c>
      <c r="X58" s="32"/>
      <c r="Y58" s="32"/>
      <c r="Z58" s="32"/>
      <c r="AA58" s="32"/>
      <c r="AB58" s="32"/>
      <c r="AC58" s="32"/>
      <c r="AD58" s="46"/>
      <c r="AE58" s="32"/>
      <c r="AF58" s="32"/>
      <c r="AG58" s="32"/>
      <c r="AH58" s="32"/>
      <c r="AI58" s="32"/>
      <c r="AJ58" s="32"/>
      <c r="AK58" s="46"/>
      <c r="AL58" s="19"/>
    </row>
    <row r="59" spans="1:83" s="18" customFormat="1" ht="45" customHeight="1">
      <c r="A59" s="30">
        <v>15</v>
      </c>
      <c r="B59" s="51" t="s">
        <v>94</v>
      </c>
      <c r="C59" s="46">
        <f t="shared" si="14"/>
        <v>1</v>
      </c>
      <c r="D59" s="52">
        <f t="shared" ref="D59:D60" si="18">SUM(E59:H59)</f>
        <v>9</v>
      </c>
      <c r="E59" s="32">
        <f t="shared" si="16"/>
        <v>0</v>
      </c>
      <c r="F59" s="32">
        <f t="shared" si="16"/>
        <v>9</v>
      </c>
      <c r="G59" s="32">
        <f t="shared" si="16"/>
        <v>0</v>
      </c>
      <c r="H59" s="32">
        <f t="shared" si="16"/>
        <v>0</v>
      </c>
      <c r="I59" s="66"/>
      <c r="J59" s="62"/>
      <c r="K59" s="32"/>
      <c r="L59" s="32"/>
      <c r="M59" s="32"/>
      <c r="N59" s="32"/>
      <c r="O59" s="32"/>
      <c r="P59" s="46"/>
      <c r="Q59" s="32"/>
      <c r="R59" s="32"/>
      <c r="S59" s="32"/>
      <c r="T59" s="32"/>
      <c r="U59" s="32"/>
      <c r="V59" s="32"/>
      <c r="W59" s="46"/>
      <c r="X59" s="32"/>
      <c r="Y59" s="32"/>
      <c r="Z59" s="32"/>
      <c r="AA59" s="32"/>
      <c r="AB59" s="32"/>
      <c r="AC59" s="32"/>
      <c r="AD59" s="46"/>
      <c r="AE59" s="32"/>
      <c r="AF59" s="32">
        <v>9</v>
      </c>
      <c r="AG59" s="32"/>
      <c r="AH59" s="32"/>
      <c r="AI59" s="32"/>
      <c r="AJ59" s="32" t="s">
        <v>23</v>
      </c>
      <c r="AK59" s="46">
        <v>1</v>
      </c>
      <c r="AL59" s="19"/>
    </row>
    <row r="60" spans="1:83" s="18" customFormat="1" ht="45" customHeight="1">
      <c r="A60" s="30">
        <v>16</v>
      </c>
      <c r="B60" s="51" t="s">
        <v>83</v>
      </c>
      <c r="C60" s="46">
        <f t="shared" si="14"/>
        <v>4</v>
      </c>
      <c r="D60" s="52">
        <f t="shared" si="18"/>
        <v>27</v>
      </c>
      <c r="E60" s="32">
        <f t="shared" si="16"/>
        <v>18</v>
      </c>
      <c r="F60" s="32">
        <f t="shared" si="16"/>
        <v>9</v>
      </c>
      <c r="G60" s="32">
        <f t="shared" si="16"/>
        <v>0</v>
      </c>
      <c r="H60" s="32">
        <f t="shared" si="16"/>
        <v>0</v>
      </c>
      <c r="I60" s="66"/>
      <c r="J60" s="62"/>
      <c r="K60" s="32"/>
      <c r="L60" s="32"/>
      <c r="M60" s="32"/>
      <c r="N60" s="32"/>
      <c r="O60" s="32"/>
      <c r="P60" s="46"/>
      <c r="Q60" s="32"/>
      <c r="R60" s="32"/>
      <c r="S60" s="32"/>
      <c r="T60" s="32"/>
      <c r="U60" s="32"/>
      <c r="V60" s="32"/>
      <c r="W60" s="46"/>
      <c r="X60" s="32">
        <v>18</v>
      </c>
      <c r="Y60" s="32">
        <v>9</v>
      </c>
      <c r="Z60" s="32"/>
      <c r="AA60" s="32"/>
      <c r="AB60" s="32"/>
      <c r="AC60" s="32" t="s">
        <v>22</v>
      </c>
      <c r="AD60" s="46">
        <v>4</v>
      </c>
      <c r="AE60" s="32"/>
      <c r="AF60" s="32"/>
      <c r="AG60" s="32"/>
      <c r="AH60" s="32"/>
      <c r="AI60" s="32"/>
      <c r="AJ60" s="32"/>
      <c r="AK60" s="46"/>
      <c r="AL60" s="19"/>
    </row>
    <row r="61" spans="1:83" s="18" customFormat="1" ht="45" customHeight="1">
      <c r="A61" s="30">
        <v>17</v>
      </c>
      <c r="B61" s="36" t="s">
        <v>89</v>
      </c>
      <c r="C61" s="46">
        <f>SUM(P61+W61+AD61+AK61)</f>
        <v>1</v>
      </c>
      <c r="D61" s="52">
        <f>SUM(E61:H61)</f>
        <v>9</v>
      </c>
      <c r="E61" s="32">
        <f>SUM(J61+Q61+X61+AE61)</f>
        <v>0</v>
      </c>
      <c r="F61" s="32">
        <f>SUM(K61+R61+Y61+AF61)</f>
        <v>9</v>
      </c>
      <c r="G61" s="32">
        <f>SUM(L61+S61+Z61+AG61)</f>
        <v>0</v>
      </c>
      <c r="H61" s="32">
        <f>SUM(M61+T61+AA61+AH61)</f>
        <v>0</v>
      </c>
      <c r="I61" s="66"/>
      <c r="J61" s="62"/>
      <c r="K61" s="32"/>
      <c r="L61" s="32"/>
      <c r="M61" s="32"/>
      <c r="N61" s="32"/>
      <c r="O61" s="32"/>
      <c r="P61" s="46"/>
      <c r="Q61" s="32"/>
      <c r="R61" s="32"/>
      <c r="S61" s="32"/>
      <c r="T61" s="32"/>
      <c r="U61" s="32"/>
      <c r="V61" s="32"/>
      <c r="W61" s="46"/>
      <c r="X61" s="32"/>
      <c r="Y61" s="32"/>
      <c r="Z61" s="32"/>
      <c r="AA61" s="32"/>
      <c r="AB61" s="32"/>
      <c r="AC61" s="32"/>
      <c r="AD61" s="46"/>
      <c r="AE61" s="32"/>
      <c r="AF61" s="32">
        <v>9</v>
      </c>
      <c r="AG61" s="32"/>
      <c r="AH61" s="32"/>
      <c r="AI61" s="32"/>
      <c r="AJ61" s="32" t="s">
        <v>23</v>
      </c>
      <c r="AK61" s="46">
        <v>1</v>
      </c>
      <c r="AL61" s="19"/>
    </row>
    <row r="62" spans="1:83" s="16" customFormat="1" ht="45" customHeight="1">
      <c r="A62" s="89" t="s">
        <v>27</v>
      </c>
      <c r="B62" s="89"/>
      <c r="C62" s="48">
        <f t="shared" ref="C62:AK62" si="19">SUM(C31:C48)</f>
        <v>71</v>
      </c>
      <c r="D62" s="48">
        <f t="shared" si="19"/>
        <v>434</v>
      </c>
      <c r="E62" s="48">
        <f t="shared" si="19"/>
        <v>150</v>
      </c>
      <c r="F62" s="48">
        <f t="shared" si="19"/>
        <v>169</v>
      </c>
      <c r="G62" s="48">
        <f t="shared" si="19"/>
        <v>0</v>
      </c>
      <c r="H62" s="48">
        <f t="shared" si="19"/>
        <v>60</v>
      </c>
      <c r="I62" s="70">
        <f t="shared" si="19"/>
        <v>55</v>
      </c>
      <c r="J62" s="68">
        <f t="shared" si="19"/>
        <v>0</v>
      </c>
      <c r="K62" s="48">
        <f t="shared" si="19"/>
        <v>0</v>
      </c>
      <c r="L62" s="48">
        <f t="shared" si="19"/>
        <v>0</v>
      </c>
      <c r="M62" s="48">
        <f t="shared" si="19"/>
        <v>30</v>
      </c>
      <c r="N62" s="48">
        <f t="shared" si="19"/>
        <v>10</v>
      </c>
      <c r="O62" s="48"/>
      <c r="P62" s="48">
        <f t="shared" si="19"/>
        <v>5</v>
      </c>
      <c r="Q62" s="48">
        <f t="shared" si="19"/>
        <v>27</v>
      </c>
      <c r="R62" s="48">
        <f t="shared" si="19"/>
        <v>36</v>
      </c>
      <c r="S62" s="48">
        <f t="shared" si="19"/>
        <v>0</v>
      </c>
      <c r="T62" s="48">
        <f t="shared" si="19"/>
        <v>30</v>
      </c>
      <c r="U62" s="48">
        <f t="shared" si="19"/>
        <v>10</v>
      </c>
      <c r="V62" s="48"/>
      <c r="W62" s="48">
        <f t="shared" si="19"/>
        <v>14</v>
      </c>
      <c r="X62" s="48">
        <f t="shared" si="19"/>
        <v>54</v>
      </c>
      <c r="Y62" s="48">
        <f t="shared" si="19"/>
        <v>61</v>
      </c>
      <c r="Z62" s="48">
        <f t="shared" si="19"/>
        <v>0</v>
      </c>
      <c r="AA62" s="48">
        <f t="shared" si="19"/>
        <v>0</v>
      </c>
      <c r="AB62" s="48">
        <f t="shared" si="19"/>
        <v>15</v>
      </c>
      <c r="AC62" s="48"/>
      <c r="AD62" s="48">
        <f t="shared" si="19"/>
        <v>22</v>
      </c>
      <c r="AE62" s="48">
        <f t="shared" si="19"/>
        <v>69</v>
      </c>
      <c r="AF62" s="48">
        <f t="shared" si="19"/>
        <v>72</v>
      </c>
      <c r="AG62" s="48">
        <f t="shared" si="19"/>
        <v>0</v>
      </c>
      <c r="AH62" s="48">
        <f t="shared" si="19"/>
        <v>0</v>
      </c>
      <c r="AI62" s="48">
        <f t="shared" si="19"/>
        <v>20</v>
      </c>
      <c r="AJ62" s="48"/>
      <c r="AK62" s="48">
        <f t="shared" si="19"/>
        <v>30</v>
      </c>
      <c r="AL62" s="17"/>
    </row>
    <row r="63" spans="1:83" s="16" customFormat="1" ht="45" customHeight="1">
      <c r="A63" s="89" t="s">
        <v>28</v>
      </c>
      <c r="B63" s="89"/>
      <c r="C63" s="60">
        <f t="shared" ref="C63:AK63" si="20">SUM(C29+C62)</f>
        <v>120</v>
      </c>
      <c r="D63" s="60">
        <f t="shared" si="20"/>
        <v>803</v>
      </c>
      <c r="E63" s="60">
        <f t="shared" si="20"/>
        <v>339</v>
      </c>
      <c r="F63" s="60">
        <f t="shared" si="20"/>
        <v>349</v>
      </c>
      <c r="G63" s="60">
        <f t="shared" si="20"/>
        <v>0</v>
      </c>
      <c r="H63" s="60">
        <f t="shared" si="20"/>
        <v>60</v>
      </c>
      <c r="I63" s="71">
        <f t="shared" si="20"/>
        <v>55</v>
      </c>
      <c r="J63" s="69">
        <f t="shared" si="20"/>
        <v>81</v>
      </c>
      <c r="K63" s="60">
        <f t="shared" si="20"/>
        <v>90</v>
      </c>
      <c r="L63" s="60">
        <f t="shared" si="20"/>
        <v>0</v>
      </c>
      <c r="M63" s="60">
        <f t="shared" si="20"/>
        <v>30</v>
      </c>
      <c r="N63" s="60">
        <f t="shared" si="20"/>
        <v>10</v>
      </c>
      <c r="O63" s="60"/>
      <c r="P63" s="60">
        <f t="shared" si="20"/>
        <v>30</v>
      </c>
      <c r="Q63" s="60">
        <f t="shared" si="20"/>
        <v>99</v>
      </c>
      <c r="R63" s="60">
        <f t="shared" si="20"/>
        <v>99</v>
      </c>
      <c r="S63" s="60">
        <f t="shared" si="20"/>
        <v>0</v>
      </c>
      <c r="T63" s="60">
        <f t="shared" si="20"/>
        <v>30</v>
      </c>
      <c r="U63" s="60">
        <f t="shared" si="20"/>
        <v>10</v>
      </c>
      <c r="V63" s="60"/>
      <c r="W63" s="60">
        <f t="shared" si="20"/>
        <v>30</v>
      </c>
      <c r="X63" s="60">
        <f t="shared" si="20"/>
        <v>90</v>
      </c>
      <c r="Y63" s="60">
        <f t="shared" si="20"/>
        <v>88</v>
      </c>
      <c r="Z63" s="60">
        <f t="shared" si="20"/>
        <v>0</v>
      </c>
      <c r="AA63" s="60">
        <f t="shared" si="20"/>
        <v>0</v>
      </c>
      <c r="AB63" s="60">
        <f t="shared" si="20"/>
        <v>15</v>
      </c>
      <c r="AC63" s="60"/>
      <c r="AD63" s="60">
        <f t="shared" si="20"/>
        <v>30</v>
      </c>
      <c r="AE63" s="60">
        <f t="shared" si="20"/>
        <v>69</v>
      </c>
      <c r="AF63" s="60">
        <f t="shared" si="20"/>
        <v>72</v>
      </c>
      <c r="AG63" s="60">
        <f t="shared" si="20"/>
        <v>0</v>
      </c>
      <c r="AH63" s="60">
        <f t="shared" si="20"/>
        <v>0</v>
      </c>
      <c r="AI63" s="60">
        <f t="shared" si="20"/>
        <v>20</v>
      </c>
      <c r="AJ63" s="60"/>
      <c r="AK63" s="60">
        <f t="shared" si="20"/>
        <v>30</v>
      </c>
      <c r="AL63" s="17"/>
    </row>
    <row r="64" spans="1:83" s="16" customFormat="1" ht="45" customHeight="1" thickBot="1">
      <c r="A64" s="90" t="s">
        <v>29</v>
      </c>
      <c r="B64" s="90"/>
      <c r="C64" s="48">
        <f>SUM(P64+W64+AD64+AK64)</f>
        <v>120</v>
      </c>
      <c r="D64" s="48">
        <f>SUM(J64+Q64+X64+AE64)</f>
        <v>803</v>
      </c>
      <c r="E64" s="58">
        <f>SUM(E63)</f>
        <v>339</v>
      </c>
      <c r="F64" s="58">
        <f>SUM(F63)</f>
        <v>349</v>
      </c>
      <c r="G64" s="58">
        <f>SUM(G63)</f>
        <v>0</v>
      </c>
      <c r="H64" s="58">
        <f>SUM(H63)</f>
        <v>60</v>
      </c>
      <c r="I64" s="72">
        <f>SUM(I63)</f>
        <v>55</v>
      </c>
      <c r="J64" s="92">
        <f>SUM(J63:N63)</f>
        <v>211</v>
      </c>
      <c r="K64" s="90"/>
      <c r="L64" s="90"/>
      <c r="M64" s="90"/>
      <c r="N64" s="90"/>
      <c r="O64" s="58"/>
      <c r="P64" s="58">
        <f>SUM(P63)</f>
        <v>30</v>
      </c>
      <c r="Q64" s="90">
        <f>SUM(Q63:U63)</f>
        <v>238</v>
      </c>
      <c r="R64" s="90"/>
      <c r="S64" s="90"/>
      <c r="T64" s="90"/>
      <c r="U64" s="90"/>
      <c r="V64" s="58"/>
      <c r="W64" s="58">
        <f>SUM(W63)</f>
        <v>30</v>
      </c>
      <c r="X64" s="90">
        <f>SUM(X63:AB63)</f>
        <v>193</v>
      </c>
      <c r="Y64" s="90"/>
      <c r="Z64" s="90"/>
      <c r="AA64" s="90"/>
      <c r="AB64" s="90"/>
      <c r="AC64" s="58"/>
      <c r="AD64" s="58">
        <f>SUM(AD63)</f>
        <v>30</v>
      </c>
      <c r="AE64" s="90">
        <f>SUM(AE63:AI63)</f>
        <v>161</v>
      </c>
      <c r="AF64" s="90"/>
      <c r="AG64" s="90"/>
      <c r="AH64" s="90"/>
      <c r="AI64" s="90"/>
      <c r="AJ64" s="58"/>
      <c r="AK64" s="58">
        <f>SUM(AK63)</f>
        <v>30</v>
      </c>
      <c r="AL64" s="17"/>
    </row>
    <row r="65" spans="1:38" s="14" customFormat="1" ht="45" customHeight="1" thickBot="1">
      <c r="A65" s="93" t="s">
        <v>67</v>
      </c>
      <c r="B65" s="93"/>
      <c r="C65" s="58">
        <f>SUM(V65,AJ65)</f>
        <v>120</v>
      </c>
      <c r="D65" s="58">
        <f>SUM(J65+X65)</f>
        <v>803</v>
      </c>
      <c r="E65" s="58"/>
      <c r="F65" s="58"/>
      <c r="G65" s="58"/>
      <c r="H65" s="58"/>
      <c r="I65" s="72"/>
      <c r="J65" s="92">
        <f>SUM(J64+Q64)</f>
        <v>449</v>
      </c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>
        <f>SUM(P64,W64)</f>
        <v>60</v>
      </c>
      <c r="W65" s="90"/>
      <c r="X65" s="90">
        <f>SUM(X64+AE64)</f>
        <v>354</v>
      </c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>
        <f>SUM(AD64,AK64)</f>
        <v>60</v>
      </c>
      <c r="AK65" s="90"/>
      <c r="AL65" s="15"/>
    </row>
    <row r="66" spans="1:38" ht="45.75" customHeight="1">
      <c r="A66" s="13"/>
      <c r="B66" s="85" t="s">
        <v>69</v>
      </c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</row>
    <row r="67" spans="1:38">
      <c r="A67" s="12"/>
      <c r="B67" s="11" t="s">
        <v>30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8" s="6" customFormat="1" ht="18" customHeight="1">
      <c r="A68" s="7"/>
      <c r="B68" s="86" t="s">
        <v>40</v>
      </c>
      <c r="C68" s="86"/>
      <c r="D68" s="86"/>
      <c r="E68" s="86"/>
      <c r="F68" s="86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7"/>
    </row>
    <row r="69" spans="1:38" s="6" customFormat="1" ht="18" customHeight="1">
      <c r="A69" s="7"/>
      <c r="B69" s="86" t="s">
        <v>31</v>
      </c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7"/>
    </row>
    <row r="70" spans="1:38" s="6" customFormat="1" ht="17.25" customHeight="1">
      <c r="A70" s="7"/>
      <c r="B70" s="87" t="s">
        <v>32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7"/>
    </row>
    <row r="71" spans="1:38" s="6" customFormat="1" ht="18" customHeight="1">
      <c r="A71" s="7"/>
      <c r="B71" s="9" t="s">
        <v>39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7"/>
    </row>
    <row r="72" spans="1:38" s="6" customFormat="1" ht="18" customHeight="1">
      <c r="A72" s="7"/>
      <c r="B72" s="9" t="s">
        <v>38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7"/>
    </row>
    <row r="73" spans="1:38" s="6" customFormat="1" ht="18" customHeight="1">
      <c r="A73" s="7"/>
      <c r="B73" s="87" t="s">
        <v>33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"/>
      <c r="AJ73" s="8"/>
      <c r="AK73" s="8"/>
      <c r="AL73" s="7"/>
    </row>
    <row r="74" spans="1:38" ht="18" customHeight="1">
      <c r="B74" s="88" t="s">
        <v>34</v>
      </c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:38" ht="33" customHeight="1">
      <c r="A75" s="2"/>
      <c r="B75" s="88" t="s">
        <v>35</v>
      </c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2"/>
    </row>
    <row r="76" spans="1:38">
      <c r="A76" s="2"/>
      <c r="B76" s="2"/>
      <c r="AL76" s="2"/>
    </row>
    <row r="77" spans="1:38" ht="18" customHeight="1">
      <c r="B77" s="91" t="s">
        <v>36</v>
      </c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</row>
    <row r="79" spans="1:38" ht="18" customHeight="1">
      <c r="B79" s="84" t="s">
        <v>37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</row>
  </sheetData>
  <mergeCells count="44">
    <mergeCell ref="C7:X7"/>
    <mergeCell ref="B1:U1"/>
    <mergeCell ref="C3:AE3"/>
    <mergeCell ref="C4:AE4"/>
    <mergeCell ref="C5:Q5"/>
    <mergeCell ref="C6:Q6"/>
    <mergeCell ref="A36:AK36"/>
    <mergeCell ref="A8:A10"/>
    <mergeCell ref="B8:B10"/>
    <mergeCell ref="C8:C10"/>
    <mergeCell ref="D8:I8"/>
    <mergeCell ref="J8:W8"/>
    <mergeCell ref="X8:AK8"/>
    <mergeCell ref="D9:D10"/>
    <mergeCell ref="E9:I9"/>
    <mergeCell ref="J9:P9"/>
    <mergeCell ref="Q9:W9"/>
    <mergeCell ref="X9:AB9"/>
    <mergeCell ref="AE9:AK9"/>
    <mergeCell ref="A11:AK11"/>
    <mergeCell ref="A29:B29"/>
    <mergeCell ref="A30:AK30"/>
    <mergeCell ref="A65:B65"/>
    <mergeCell ref="J65:U65"/>
    <mergeCell ref="V65:W65"/>
    <mergeCell ref="X65:AI65"/>
    <mergeCell ref="AJ65:AK65"/>
    <mergeCell ref="A49:AK49"/>
    <mergeCell ref="A62:B62"/>
    <mergeCell ref="A63:B63"/>
    <mergeCell ref="A64:B64"/>
    <mergeCell ref="J64:N64"/>
    <mergeCell ref="Q64:U64"/>
    <mergeCell ref="X64:AB64"/>
    <mergeCell ref="AE64:AI64"/>
    <mergeCell ref="B75:O75"/>
    <mergeCell ref="B77:AK77"/>
    <mergeCell ref="B79:AK79"/>
    <mergeCell ref="B66:AK66"/>
    <mergeCell ref="B68:F68"/>
    <mergeCell ref="B69:O69"/>
    <mergeCell ref="B70:AK70"/>
    <mergeCell ref="B73:AH73"/>
    <mergeCell ref="B74:O74"/>
  </mergeCells>
  <pageMargins left="0.19685039370078741" right="0.19685039370078741" top="0.74803149606299213" bottom="0.19685039370078741" header="0.31496062992125984" footer="0.19685039370078741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3.8"/>
  <cols>
    <col min="1" max="1023" width="8.69921875" style="1" customWidth="1"/>
    <col min="1024" max="1024" width="9" style="1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3.8"/>
  <cols>
    <col min="1" max="1023" width="8.69921875" style="1" customWidth="1"/>
    <col min="1024" max="1024" width="9" style="1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II stopień</vt:lpstr>
      <vt:lpstr>II stopień niestacjonarne</vt:lpstr>
      <vt:lpstr>Arkusz2</vt:lpstr>
      <vt:lpstr>Arkusz3</vt:lpstr>
      <vt:lpstr>'II stopień'!Obszar_wydruku</vt:lpstr>
      <vt:lpstr>'II stopień niestacjonarne'!Obszar_wydruku</vt:lpstr>
      <vt:lpstr>'II stopień'!Tytuły_wydruku</vt:lpstr>
      <vt:lpstr>'II stopień niestacjonarne'!Tytuły_wydruku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LILA</dc:creator>
  <cp:lastModifiedBy>Prodziekan</cp:lastModifiedBy>
  <cp:revision>7</cp:revision>
  <cp:lastPrinted>2021-03-04T09:10:43Z</cp:lastPrinted>
  <dcterms:created xsi:type="dcterms:W3CDTF">2020-02-10T20:51:56Z</dcterms:created>
  <dcterms:modified xsi:type="dcterms:W3CDTF">2021-03-16T09:58:59Z</dcterms:modified>
</cp:coreProperties>
</file>