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3040" windowHeight="9372" activeTab="1"/>
  </bookViews>
  <sheets>
    <sheet name="S.Ped.B1+B2" sheetId="4" r:id="rId1"/>
    <sheet name="N.Ped.B1+B2" sheetId="1" r:id="rId2"/>
  </sheets>
  <calcPr calcId="152511"/>
</workbook>
</file>

<file path=xl/calcChain.xml><?xml version="1.0" encoding="utf-8"?>
<calcChain xmlns="http://schemas.openxmlformats.org/spreadsheetml/2006/main">
  <c r="W90" i="4" l="1"/>
  <c r="E90" i="1" l="1"/>
  <c r="D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C89" i="1"/>
  <c r="D58" i="1"/>
  <c r="D90" i="4"/>
  <c r="AK58" i="1" l="1"/>
  <c r="AD58" i="1"/>
  <c r="AD90" i="4"/>
  <c r="AK90" i="4"/>
  <c r="C89" i="4"/>
  <c r="AK58" i="4"/>
  <c r="AD58" i="4"/>
  <c r="D58" i="4"/>
  <c r="E90" i="4" l="1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X90" i="4"/>
  <c r="Y90" i="4"/>
  <c r="Z90" i="4"/>
  <c r="AA90" i="4"/>
  <c r="AB90" i="4"/>
  <c r="AC90" i="4"/>
  <c r="AE90" i="4"/>
  <c r="AF90" i="4"/>
  <c r="AG90" i="4"/>
  <c r="AH90" i="4"/>
  <c r="AI90" i="4"/>
  <c r="AJ90" i="4"/>
  <c r="C35" i="4"/>
  <c r="C52" i="1" l="1"/>
  <c r="C51" i="1"/>
  <c r="AI58" i="1"/>
  <c r="AH58" i="1"/>
  <c r="AG58" i="1"/>
  <c r="AF58" i="1"/>
  <c r="AE58" i="1"/>
  <c r="AB58" i="1"/>
  <c r="AA58" i="1"/>
  <c r="Z58" i="1"/>
  <c r="Y58" i="1"/>
  <c r="X58" i="1"/>
  <c r="W58" i="1"/>
  <c r="U58" i="1"/>
  <c r="T58" i="1"/>
  <c r="S58" i="1"/>
  <c r="R58" i="1"/>
  <c r="Q58" i="1"/>
  <c r="P58" i="1"/>
  <c r="N58" i="1"/>
  <c r="M58" i="1"/>
  <c r="L58" i="1"/>
  <c r="K58" i="1"/>
  <c r="J58" i="1"/>
  <c r="I58" i="1"/>
  <c r="H58" i="1"/>
  <c r="G58" i="1"/>
  <c r="F58" i="1"/>
  <c r="E58" i="1"/>
  <c r="C36" i="1"/>
  <c r="C57" i="1"/>
  <c r="C35" i="1"/>
  <c r="C34" i="1"/>
  <c r="C33" i="1"/>
  <c r="AK31" i="1"/>
  <c r="AK91" i="1" s="1"/>
  <c r="AK92" i="1" s="1"/>
  <c r="AJ31" i="1"/>
  <c r="AJ91" i="1" s="1"/>
  <c r="AI31" i="1"/>
  <c r="AI91" i="1" s="1"/>
  <c r="AH31" i="1"/>
  <c r="AH91" i="1" s="1"/>
  <c r="AG31" i="1"/>
  <c r="AF31" i="1"/>
  <c r="AF91" i="1" s="1"/>
  <c r="AE31" i="1"/>
  <c r="AE91" i="1" s="1"/>
  <c r="AD31" i="1"/>
  <c r="AD91" i="1" s="1"/>
  <c r="AD92" i="1" s="1"/>
  <c r="AJ93" i="1" s="1"/>
  <c r="AC31" i="1"/>
  <c r="AC91" i="1" s="1"/>
  <c r="AB31" i="1"/>
  <c r="AA31" i="1"/>
  <c r="Z31" i="1"/>
  <c r="Y31" i="1"/>
  <c r="X31" i="1"/>
  <c r="X91" i="1" s="1"/>
  <c r="W31" i="1"/>
  <c r="W91" i="1" s="1"/>
  <c r="W92" i="1" s="1"/>
  <c r="V31" i="1"/>
  <c r="V91" i="1" s="1"/>
  <c r="U31" i="1"/>
  <c r="T31" i="1"/>
  <c r="S31" i="1"/>
  <c r="S91" i="1" s="1"/>
  <c r="R31" i="1"/>
  <c r="R91" i="1" s="1"/>
  <c r="Q31" i="1"/>
  <c r="Q91" i="1" s="1"/>
  <c r="P31" i="1"/>
  <c r="O31" i="1"/>
  <c r="O91" i="1" s="1"/>
  <c r="N31" i="1"/>
  <c r="N91" i="1" s="1"/>
  <c r="M31" i="1"/>
  <c r="L31" i="1"/>
  <c r="K31" i="1"/>
  <c r="J31" i="1"/>
  <c r="J91" i="1" s="1"/>
  <c r="I31" i="1"/>
  <c r="H31" i="1"/>
  <c r="G31" i="1"/>
  <c r="F31" i="1"/>
  <c r="F91" i="1" s="1"/>
  <c r="F92" i="1" s="1"/>
  <c r="E31" i="1"/>
  <c r="E91" i="1" s="1"/>
  <c r="E92" i="1" s="1"/>
  <c r="D31" i="1"/>
  <c r="D91" i="1" s="1"/>
  <c r="C25" i="1"/>
  <c r="C18" i="1"/>
  <c r="AI59" i="1"/>
  <c r="AI58" i="4"/>
  <c r="AH58" i="4"/>
  <c r="AG58" i="4"/>
  <c r="AF58" i="4"/>
  <c r="AE58" i="4"/>
  <c r="AB58" i="4"/>
  <c r="AA58" i="4"/>
  <c r="Z58" i="4"/>
  <c r="Y58" i="4"/>
  <c r="X58" i="4"/>
  <c r="W58" i="4"/>
  <c r="U58" i="4"/>
  <c r="T58" i="4"/>
  <c r="S58" i="4"/>
  <c r="R58" i="4"/>
  <c r="Q58" i="4"/>
  <c r="P58" i="4"/>
  <c r="N58" i="4"/>
  <c r="M58" i="4"/>
  <c r="L58" i="4"/>
  <c r="K58" i="4"/>
  <c r="J58" i="4"/>
  <c r="I58" i="4"/>
  <c r="H58" i="4"/>
  <c r="G58" i="4"/>
  <c r="F58" i="4"/>
  <c r="E58" i="4"/>
  <c r="C52" i="4"/>
  <c r="C51" i="4"/>
  <c r="C36" i="4"/>
  <c r="C57" i="4"/>
  <c r="C34" i="4"/>
  <c r="C33" i="4"/>
  <c r="C90" i="4" s="1"/>
  <c r="AK31" i="4"/>
  <c r="AK91" i="4" s="1"/>
  <c r="AJ31" i="4"/>
  <c r="AJ91" i="4" s="1"/>
  <c r="AI31" i="4"/>
  <c r="AI91" i="4" s="1"/>
  <c r="AH31" i="4"/>
  <c r="AG31" i="4"/>
  <c r="AF31" i="4"/>
  <c r="AF91" i="4" s="1"/>
  <c r="AE31" i="4"/>
  <c r="AE91" i="4" s="1"/>
  <c r="AD31" i="4"/>
  <c r="AD91" i="4" s="1"/>
  <c r="AC31" i="4"/>
  <c r="AC91" i="4" s="1"/>
  <c r="AB31" i="4"/>
  <c r="AB91" i="4" s="1"/>
  <c r="AA31" i="4"/>
  <c r="Z31" i="4"/>
  <c r="Y31" i="4"/>
  <c r="Y91" i="4" s="1"/>
  <c r="X31" i="4"/>
  <c r="X91" i="4" s="1"/>
  <c r="W31" i="4"/>
  <c r="W91" i="4" s="1"/>
  <c r="V31" i="4"/>
  <c r="V91" i="4" s="1"/>
  <c r="U31" i="4"/>
  <c r="U91" i="4" s="1"/>
  <c r="T31" i="4"/>
  <c r="S31" i="4"/>
  <c r="S91" i="4" s="1"/>
  <c r="R31" i="4"/>
  <c r="R91" i="4" s="1"/>
  <c r="Q31" i="4"/>
  <c r="Q91" i="4" s="1"/>
  <c r="P31" i="4"/>
  <c r="O31" i="4"/>
  <c r="O91" i="4" s="1"/>
  <c r="N31" i="4"/>
  <c r="N91" i="4" s="1"/>
  <c r="M31" i="4"/>
  <c r="M91" i="4" s="1"/>
  <c r="L31" i="4"/>
  <c r="K31" i="4"/>
  <c r="J31" i="4"/>
  <c r="J91" i="4" s="1"/>
  <c r="I31" i="4"/>
  <c r="I91" i="4" s="1"/>
  <c r="H31" i="4"/>
  <c r="G31" i="4"/>
  <c r="G91" i="4" s="1"/>
  <c r="F31" i="4"/>
  <c r="F91" i="4" s="1"/>
  <c r="E31" i="4"/>
  <c r="E91" i="4" s="1"/>
  <c r="D31" i="4"/>
  <c r="D91" i="4" s="1"/>
  <c r="D92" i="4" s="1"/>
  <c r="C26" i="4"/>
  <c r="C25" i="4"/>
  <c r="C18" i="4"/>
  <c r="H59" i="1" l="1"/>
  <c r="H91" i="1"/>
  <c r="H92" i="1" s="1"/>
  <c r="AB59" i="1"/>
  <c r="AB91" i="1"/>
  <c r="I59" i="1"/>
  <c r="I91" i="1"/>
  <c r="I92" i="1" s="1"/>
  <c r="M59" i="1"/>
  <c r="M91" i="1"/>
  <c r="U59" i="1"/>
  <c r="U91" i="1"/>
  <c r="AG59" i="1"/>
  <c r="AG91" i="1"/>
  <c r="AE92" i="1" s="1"/>
  <c r="L59" i="1"/>
  <c r="L91" i="1"/>
  <c r="T59" i="1"/>
  <c r="T91" i="1"/>
  <c r="Q92" i="1" s="1"/>
  <c r="N59" i="4"/>
  <c r="C58" i="4"/>
  <c r="Z59" i="1"/>
  <c r="Z91" i="1"/>
  <c r="C90" i="1"/>
  <c r="G59" i="1"/>
  <c r="G91" i="1"/>
  <c r="G92" i="1" s="1"/>
  <c r="AA59" i="1"/>
  <c r="AA91" i="1"/>
  <c r="Y59" i="1"/>
  <c r="Y91" i="1"/>
  <c r="K59" i="1"/>
  <c r="K91" i="1"/>
  <c r="P59" i="1"/>
  <c r="P60" i="1" s="1"/>
  <c r="P91" i="1"/>
  <c r="P92" i="1" s="1"/>
  <c r="V93" i="1" s="1"/>
  <c r="C93" i="1" s="1"/>
  <c r="J59" i="1"/>
  <c r="AH59" i="1"/>
  <c r="N59" i="1"/>
  <c r="S59" i="1"/>
  <c r="C58" i="1"/>
  <c r="R59" i="1"/>
  <c r="G60" i="1"/>
  <c r="H60" i="1"/>
  <c r="I60" i="1"/>
  <c r="AE59" i="1"/>
  <c r="AF59" i="1"/>
  <c r="J59" i="4"/>
  <c r="AB59" i="4"/>
  <c r="I59" i="4"/>
  <c r="I60" i="4" s="1"/>
  <c r="X59" i="4"/>
  <c r="M59" i="4"/>
  <c r="G59" i="4"/>
  <c r="U59" i="4"/>
  <c r="AI59" i="4"/>
  <c r="AG59" i="4"/>
  <c r="AG91" i="4"/>
  <c r="L59" i="4"/>
  <c r="L91" i="4"/>
  <c r="C31" i="4"/>
  <c r="C91" i="4" s="1"/>
  <c r="C92" i="4" s="1"/>
  <c r="H59" i="4"/>
  <c r="H91" i="4"/>
  <c r="H92" i="4" s="1"/>
  <c r="K59" i="4"/>
  <c r="K91" i="4"/>
  <c r="S59" i="4"/>
  <c r="Z59" i="4"/>
  <c r="Z91" i="4"/>
  <c r="AH59" i="4"/>
  <c r="AH91" i="4"/>
  <c r="P59" i="4"/>
  <c r="P60" i="4" s="1"/>
  <c r="P91" i="4"/>
  <c r="AA59" i="4"/>
  <c r="AA91" i="4"/>
  <c r="T59" i="4"/>
  <c r="T91" i="4"/>
  <c r="R59" i="4"/>
  <c r="Q59" i="4"/>
  <c r="I92" i="4"/>
  <c r="G60" i="4"/>
  <c r="G92" i="4"/>
  <c r="H60" i="4"/>
  <c r="AK59" i="4"/>
  <c r="AD59" i="1"/>
  <c r="X59" i="1"/>
  <c r="W59" i="1"/>
  <c r="Q59" i="1"/>
  <c r="AK59" i="1"/>
  <c r="F59" i="1"/>
  <c r="E59" i="1"/>
  <c r="D59" i="1"/>
  <c r="C31" i="1"/>
  <c r="C91" i="1" s="1"/>
  <c r="C92" i="1" s="1"/>
  <c r="AF59" i="4"/>
  <c r="W59" i="4"/>
  <c r="Y59" i="4"/>
  <c r="AD59" i="4"/>
  <c r="D59" i="4"/>
  <c r="AE59" i="4"/>
  <c r="E59" i="4"/>
  <c r="F59" i="4"/>
  <c r="J92" i="1" l="1"/>
  <c r="J60" i="1"/>
  <c r="X92" i="1"/>
  <c r="X93" i="1" s="1"/>
  <c r="J93" i="1"/>
  <c r="D92" i="1" s="1"/>
  <c r="P92" i="4"/>
  <c r="C59" i="4"/>
  <c r="C60" i="4" s="1"/>
  <c r="AE60" i="1"/>
  <c r="Q60" i="1"/>
  <c r="F60" i="1"/>
  <c r="W60" i="1"/>
  <c r="V61" i="1" s="1"/>
  <c r="X60" i="1"/>
  <c r="D60" i="1"/>
  <c r="AK60" i="1"/>
  <c r="AD60" i="1"/>
  <c r="E60" i="1"/>
  <c r="J60" i="4"/>
  <c r="Q60" i="4"/>
  <c r="C59" i="1"/>
  <c r="J92" i="4"/>
  <c r="AE60" i="4"/>
  <c r="AE92" i="4"/>
  <c r="D60" i="4"/>
  <c r="F60" i="4"/>
  <c r="F92" i="4"/>
  <c r="AD60" i="4"/>
  <c r="AD92" i="4" s="1"/>
  <c r="AK60" i="4"/>
  <c r="AK92" i="4" s="1"/>
  <c r="W60" i="4"/>
  <c r="V61" i="4" s="1"/>
  <c r="E60" i="4"/>
  <c r="E92" i="4"/>
  <c r="X60" i="4"/>
  <c r="Q92" i="4"/>
  <c r="AJ61" i="1" l="1"/>
  <c r="C61" i="1" s="1"/>
  <c r="J61" i="1"/>
  <c r="X61" i="4"/>
  <c r="X61" i="1"/>
  <c r="C60" i="1"/>
  <c r="J61" i="4"/>
  <c r="J93" i="4"/>
  <c r="AJ93" i="4"/>
  <c r="W92" i="4"/>
  <c r="V93" i="4" s="1"/>
  <c r="X92" i="4"/>
  <c r="X93" i="4" s="1"/>
  <c r="AJ61" i="4"/>
  <c r="C93" i="4" l="1"/>
  <c r="C61" i="4"/>
</calcChain>
</file>

<file path=xl/sharedStrings.xml><?xml version="1.0" encoding="utf-8"?>
<sst xmlns="http://schemas.openxmlformats.org/spreadsheetml/2006/main" count="591" uniqueCount="202">
  <si>
    <t>KIERUNEK:</t>
  </si>
  <si>
    <t>Specjalność studiów:</t>
  </si>
  <si>
    <t>Poziom studiów:</t>
  </si>
  <si>
    <t>drugiego stopnia</t>
  </si>
  <si>
    <t>Profil studiów:</t>
  </si>
  <si>
    <t>ogólnoakademicki</t>
  </si>
  <si>
    <t>Forma studiów:</t>
  </si>
  <si>
    <t>stacjonarne</t>
  </si>
  <si>
    <t>Lp.</t>
  </si>
  <si>
    <t>Nazwa modułu (przedmiotu)*</t>
  </si>
  <si>
    <t>Punkty ECTS</t>
  </si>
  <si>
    <t>Wymiar godzin (łączny)</t>
  </si>
  <si>
    <t>Rok I</t>
  </si>
  <si>
    <t>Rok II</t>
  </si>
  <si>
    <t>Razem</t>
  </si>
  <si>
    <t>Rodzaj zaj.</t>
  </si>
  <si>
    <t>WY</t>
  </si>
  <si>
    <t>CA</t>
  </si>
  <si>
    <t>LB</t>
  </si>
  <si>
    <t>KW</t>
  </si>
  <si>
    <t>SM</t>
  </si>
  <si>
    <t>Forma zal.</t>
  </si>
  <si>
    <t>Blok modułów (przedmiotów) obowiązkowych - A</t>
  </si>
  <si>
    <t>1.</t>
  </si>
  <si>
    <t>Kierunki filozofii</t>
  </si>
  <si>
    <t>Z</t>
  </si>
  <si>
    <t>2.</t>
  </si>
  <si>
    <t>Pedagogika ogólna (BN)</t>
  </si>
  <si>
    <t>E</t>
  </si>
  <si>
    <t>3.</t>
  </si>
  <si>
    <t>Antropologia kulturowa</t>
  </si>
  <si>
    <t>4.</t>
  </si>
  <si>
    <t>Współczesne kierunki pedagogiczne (BN)</t>
  </si>
  <si>
    <t>5.</t>
  </si>
  <si>
    <t>Metodologia badań społecznych (BN)</t>
  </si>
  <si>
    <t>6.</t>
  </si>
  <si>
    <t>Pedagogika porównawcza (BN)</t>
  </si>
  <si>
    <t>7.</t>
  </si>
  <si>
    <t>8.</t>
  </si>
  <si>
    <t>Psychologia społeczna</t>
  </si>
  <si>
    <t>9.</t>
  </si>
  <si>
    <t>Andragogika (BN)</t>
  </si>
  <si>
    <t>10.</t>
  </si>
  <si>
    <t>Media w komunikacji społecznej</t>
  </si>
  <si>
    <t>11.</t>
  </si>
  <si>
    <t>Strategie ilościowe w badaniach pedagogicznych (BN)</t>
  </si>
  <si>
    <t xml:space="preserve"> </t>
  </si>
  <si>
    <t>12.</t>
  </si>
  <si>
    <t>Strategie jakościowe w badaniach pedagogicznych (BN)</t>
  </si>
  <si>
    <t>13.</t>
  </si>
  <si>
    <t xml:space="preserve">Psychologia wychowawcza </t>
  </si>
  <si>
    <t>14.</t>
  </si>
  <si>
    <t>Edukacja zdrowotna (BN)</t>
  </si>
  <si>
    <t>15.</t>
  </si>
  <si>
    <t>Pedeutologia (BN)</t>
  </si>
  <si>
    <t>16.</t>
  </si>
  <si>
    <t>Wymiary profesjonalizmu pedagogicznego (BN)</t>
  </si>
  <si>
    <t>17.</t>
  </si>
  <si>
    <t>Pedagogika rodziny (BN)</t>
  </si>
  <si>
    <t>18.</t>
  </si>
  <si>
    <t>Organizacje pozarządowe i wolontariat</t>
  </si>
  <si>
    <t>Razem A</t>
  </si>
  <si>
    <t>Blok modułów (przedmiotów) wybieralnych/fakultatywnych  - B</t>
  </si>
  <si>
    <t>Język obcy z elementami języka specjalistycznego</t>
  </si>
  <si>
    <t>Seminarium magisterskie (BN)</t>
  </si>
  <si>
    <t xml:space="preserve">Przedmioty fakultatywne </t>
  </si>
  <si>
    <t>Praktyka pedagogiczna</t>
  </si>
  <si>
    <t>Wykład ogólnouniwersytecki</t>
  </si>
  <si>
    <t>Wybrane zagadnienia z doradztwa zawodowego (BN)</t>
  </si>
  <si>
    <t>Diagnoza kompetencji zawodowych</t>
  </si>
  <si>
    <t>Diagnoza trudności w uczeniu się</t>
  </si>
  <si>
    <t xml:space="preserve">Metodyka projektów </t>
  </si>
  <si>
    <t xml:space="preserve">Psychologia  okresu dorastania </t>
  </si>
  <si>
    <t>Dydaktyka dorosłych (BN)</t>
  </si>
  <si>
    <t xml:space="preserve">Metodyka doradztwa zawodowego </t>
  </si>
  <si>
    <t>Zawodoznawstwo i informacja zawodowa</t>
  </si>
  <si>
    <t>Umiejętności interpersonalne doradcy zawodowego</t>
  </si>
  <si>
    <t>Międzykulturowe aspekty doradztwa zawodowego i edukacyjnego</t>
  </si>
  <si>
    <t>Pedagogika pracy (BN)</t>
  </si>
  <si>
    <t>Sztuka wystąpień publicznych</t>
  </si>
  <si>
    <t>Wyzwania współczesnego rynku pracy</t>
  </si>
  <si>
    <t>19.</t>
  </si>
  <si>
    <t>Rozwój zasobów ludzkich (BN)</t>
  </si>
  <si>
    <t>20.</t>
  </si>
  <si>
    <t>Planowanie kariery edukacyjno-zawodowej</t>
  </si>
  <si>
    <t>Razem B+ B1</t>
  </si>
  <si>
    <t>Razem A+B+B1</t>
  </si>
  <si>
    <t>Punkty ECTS w semestrze/godziny w semestrze</t>
  </si>
  <si>
    <t>Punkty ECTS w roku</t>
  </si>
  <si>
    <t>Legenda:</t>
  </si>
  <si>
    <t xml:space="preserve">A - blok modulów (przedmiotów) obowiązujących wszystkich studentów danego kierunku i specjalności </t>
  </si>
  <si>
    <t>B/B1 - blok modułów (przedmiotów) wybieralnych/fakultatywnych m.in. Specjalnościowych, wykłady ogólnouniwerysteckich</t>
  </si>
  <si>
    <t>Symbole: WY-wykład, CA-ćwiczenia, LB-laboratorium, KW-konwersatorium, SM-seminarium</t>
  </si>
  <si>
    <t xml:space="preserve">E- egzamin </t>
  </si>
  <si>
    <t xml:space="preserve">Z- zaliczenie z oceną </t>
  </si>
  <si>
    <t>Program studiów umożliwia wybór modułów zajęć za co najmniej 30 punktów ECTS</t>
  </si>
  <si>
    <t>P - zajęcia o charakterze praktyczynym - konieczność oznaczenia tylko w przypadku kierunków o profilu praktycznym</t>
  </si>
  <si>
    <t>BN - zajęcia związane z prowadzonymi przez jedostkę badaniami naukowymi - konieczność oznaczenia tylko w przypadku kierunków o profilu ogólnoakademickim</t>
  </si>
  <si>
    <t>niestacjonarne</t>
  </si>
  <si>
    <t>Pedagogika opiekuńcza  (BN)</t>
  </si>
  <si>
    <t>Współczesne zagrożenia rozwoju dzieci i młodzieży  (BN)</t>
  </si>
  <si>
    <t>Metodyka pracy z młodzieżą niedostosowaną społecznie</t>
  </si>
  <si>
    <t>Przeciwdziałanie przemocy</t>
  </si>
  <si>
    <t>Podstawy profilaktyki społecznej</t>
  </si>
  <si>
    <t>Diagnoza pedagogiczna  (BN)</t>
  </si>
  <si>
    <t>Metodyka pracy pedagoga</t>
  </si>
  <si>
    <t>Konstruowanie programów profilaktycznych</t>
  </si>
  <si>
    <t>Międzykulturowe aspekty pracy opiekuńczo-wychowawczej  (BN)</t>
  </si>
  <si>
    <t>Poradnictwo pedagogiczne  (BN)</t>
  </si>
  <si>
    <t>Formy opieki zastępczej</t>
  </si>
  <si>
    <t>Terapia zajęciowa</t>
  </si>
  <si>
    <t>21.</t>
  </si>
  <si>
    <t>22.</t>
  </si>
  <si>
    <t>Coachingowe metody wspierania w rozwoju</t>
  </si>
  <si>
    <t>23.</t>
  </si>
  <si>
    <t>Warsztat pracy z grupą</t>
  </si>
  <si>
    <t xml:space="preserve">Psychologia okresu dorastania </t>
  </si>
  <si>
    <t>Zatwierdzono na posiedzeniu Senatu w dniu:</t>
  </si>
  <si>
    <t>Plan studiów zgodny z Rozporządzeniem Ministra Nauki i Szkolnictwa Wyższego z dnia 25 lipca 2019 r. w sprawie standardu kształcenia przygotowującego do wykonywania zawodu nauczyciela Dz.U. 2019 poz. 1450</t>
  </si>
  <si>
    <t>Prawne i organizacyjne aspekty mediacji</t>
  </si>
  <si>
    <t>Psychologia sądowa i penitencjarna</t>
  </si>
  <si>
    <t>Trening rozwoju profesjonalnego</t>
  </si>
  <si>
    <t>Trening empatii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</si>
  <si>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</si>
  <si>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</si>
  <si>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</si>
  <si>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</si>
  <si>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</si>
  <si>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</si>
  <si>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</si>
  <si>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</si>
  <si>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</si>
  <si>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</si>
  <si>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</si>
  <si>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Metody rozwiązywania konfliktów</t>
  </si>
  <si>
    <t>Trening asertywności</t>
  </si>
  <si>
    <t xml:space="preserve">Mediacje cywilne </t>
  </si>
  <si>
    <t xml:space="preserve">Komunikacja interpersonalna </t>
  </si>
  <si>
    <t>Plan studiów obowiązujący od roku akademickiego 2021/2022</t>
  </si>
  <si>
    <t>Edukacja włączająca (BN)</t>
  </si>
  <si>
    <r>
      <t xml:space="preserve">Metodyka pracy z młodzieżą </t>
    </r>
    <r>
      <rPr>
        <sz val="12"/>
        <color indexed="1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niedostosowaną społecznie</t>
    </r>
  </si>
  <si>
    <t>Technologie cyfrowe w pracy doradcy</t>
  </si>
  <si>
    <t>Praca z uczniem ze specjalnymi potrzebami edukacyjnymi (BN)</t>
  </si>
  <si>
    <t>Specjalność - B2 - opiekuńczo - wychowawcza z mediacją szkolną i sądową (specjalność nauczycielska)</t>
  </si>
  <si>
    <t>35.</t>
  </si>
  <si>
    <t>36.</t>
  </si>
  <si>
    <t>37.</t>
  </si>
  <si>
    <t>38.</t>
  </si>
  <si>
    <t>39.</t>
  </si>
  <si>
    <t>40.</t>
  </si>
  <si>
    <t>41.</t>
  </si>
  <si>
    <t>42.</t>
  </si>
  <si>
    <t>Załącznik nr   do Uchwały Senatu Nr          z dnia</t>
  </si>
  <si>
    <t>Formy opieki zastępczej (BN)</t>
  </si>
  <si>
    <t>Specjalność - B2- opiekuńczo - wychowawcza z mediacją szkolną i sądową (specjalność nauczycielska)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</si>
  <si>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</si>
  <si>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</si>
  <si>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</si>
  <si>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</si>
  <si>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</si>
  <si>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</si>
  <si>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</si>
  <si>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</si>
  <si>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</si>
  <si>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</si>
  <si>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</si>
  <si>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</si>
  <si>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</si>
  <si>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</si>
  <si>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</si>
  <si>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</si>
  <si>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</si>
  <si>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</si>
  <si>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</si>
  <si>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</si>
  <si>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</si>
  <si>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</si>
  <si>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</si>
  <si>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</si>
  <si>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</si>
  <si>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</si>
  <si>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</si>
  <si>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 xml:space="preserve">Obowiązkowa praktyka na specjalności B2 - opiekuńczo - wychowawcza z mediacją szkolną i sądową: a) Praktyka pedagogiczna śródroczna w placówce opiekuńczo - wychowawczej - 30 godzin (1 dzień w tygodniu, po 2 godziny) -  realizowana w 2 semestrze (zaliczenie w 2 semestrze) -  2 ECTS; b) Praktyka zawodowa pedagogiczna ciągła u pedagoga szkolnego w szkole  ponadpodstawowej - 60 godzin (3 tygodnie) realizowana po 2 semestrze, wrzesień (zaliczenie w 3 semestrze) - 4 ECTS </t>
  </si>
  <si>
    <t>Zarządzanie projektami edukacyjnymi (BN)</t>
  </si>
  <si>
    <t>B1- Doradztwo zawodowe i edukacyjne (specjalność nauczycielska)</t>
  </si>
  <si>
    <t>B2 - Pedagogika opiekuńczo - wychowawcza z mediacją szkolną i sądową (specjalność nauczycielska)</t>
  </si>
  <si>
    <t xml:space="preserve">Obowiązkowa praktyka na specjalności B2- opiekuńczo - wychowawcza z mediacją szkolną i sądową: a) Praktyka pedagogiczna śródroczna w placówce opiekuńczo - wychowawczej - 30 godzin (1 dzień w tygodniu, po 2 godziny) -  realizowana w 2 semestrze (zaliczenie w 2 semestrze) -  2 ECTS; b) Praktyka zawodowa pedagogiczna ciągła u pedagoga szkolnego w szkole  ponadpodstawowej - 60 godzin (3 tygodnie) realizowana po 2 semestrze, wrzesień (zaliczenie w 3 semestrze) - 4 ECTS </t>
  </si>
  <si>
    <t xml:space="preserve">B1 - Doradztwo zawodowe i edukacyjne (specjalność nauczycielska) </t>
  </si>
  <si>
    <t>Pedagogika</t>
  </si>
  <si>
    <t>Mediacje szkolne z metodyką</t>
  </si>
  <si>
    <t>Instytucjonalne poradnictwo pedagogiczne (BN)</t>
  </si>
  <si>
    <t>Mediacje karne i w sprawach nieletnich z metodyką</t>
  </si>
  <si>
    <t>Specjalność - B1 - Doradztwo zawodowe i edukacyjne (specjalność nauczycielska)</t>
  </si>
  <si>
    <t xml:space="preserve">Obowiązkowa praktyka na specjalności B1 - Doradztwo zawodowe i edukacyjne: a) Praktyka zawodowa ciągła w  szkole ponadpodstawowej- 30 godzin (2 tygodnie), wrzesień - realizowana po 2 semestrze (zaliczenie w 3 semestrze) - 2 ECTS; b) Praktyka  zawodowa śródroczna w poradni psychologiczno-pedagogicznej - 30 godzin (1 dzień w tygodniu, po 2 godziny) - realizowana w 3 semestrze (zaliczenie w 3 semestrze) - 2 ECTS; c) Praktyka pedagogiczna ciągła  w instytucjach rynku pracy, OHP -  30 godzin (2 tygodnie) - realizowana w 4 semestrze, luty-marzec (zaliczenie w 4 semestrze) - 2 ECTS.                               </t>
  </si>
  <si>
    <t>Specjalność - B1- Doradztwo zawodowe i edukacyjne (specjalność nauczycielska)</t>
  </si>
  <si>
    <t xml:space="preserve">Obowiązkowa praktyka na specjalności B1- Doradztwo zawodowe i edukacyjne: a) Praktyka zawodowa ciągła w  szkole ponadpodstawowej- 30 godzin (2 tygodnie), wrzesień - realizowana po 2 semestrze (zaliczenie w 3 semestrze) - 2 ECTS; b) Praktyka  zawodowa śródroczna w poradni psychologiczno-pedagogicznej - 30 godzin (1 dzień w tygodniu, po 2 godziny) - realizowana w 3 semestrze (zaliczenie w 3 semestrze) - 2 ECTS; c) Praktyka pedagogiczna ciągła  w instytucjach rynku pracy, OHP -  30 godzin (2 tygodnie) - realizowana w 4 semestrze, luty-marzec (zaliczenie w 4 semestrze) - 2 ECTS.                               </t>
  </si>
  <si>
    <t>Samowychowanie w biegu życia (BN)</t>
  </si>
  <si>
    <t>Samowychowanie w biegu życia  (BN)</t>
  </si>
  <si>
    <t>Razem B+ B1(B2)</t>
  </si>
  <si>
    <t>Razem A+B+B1(B2)</t>
  </si>
  <si>
    <t>Razem B+ B2</t>
  </si>
  <si>
    <t>Razem A+B+B2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</si>
</sst>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scheme val="minor"/>
    </font>
    <font>
      <b/>
      <sz val="12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sz val="8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2"/>
      <name val="Arial Narrow"/>
      <family val="2"/>
      <charset val="238"/>
    </font>
    <font>
      <sz val="14"/>
      <name val="Arial CE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2"/>
      <color indexed="56"/>
      <name val="Arial"/>
      <family val="2"/>
      <charset val="238"/>
    </font>
    <font>
      <sz val="12"/>
      <color indexed="8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 Narrow"/>
      <family val="2"/>
      <charset val="238"/>
    </font>
    <font>
      <sz val="12"/>
      <name val="Czcionka tekstu podstawowego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name val="Arial"/>
      <family val="2"/>
      <charset val="238"/>
    </font>
    <font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1"/>
      <name val="Czcionka tekstu podstawowego"/>
      <family val="2"/>
      <charset val="238"/>
    </font>
    <font>
      <sz val="8"/>
      <name val="Arial"/>
      <family val="2"/>
      <charset val="238"/>
    </font>
    <font>
      <b/>
      <sz val="12"/>
      <name val="Czcionka tekstu podstawowego"/>
      <charset val="238"/>
    </font>
    <font>
      <b/>
      <sz val="8"/>
      <name val="Czcionka tekstu podstawowego"/>
      <charset val="238"/>
    </font>
    <font>
      <sz val="12"/>
      <color indexed="10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3" borderId="1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11" xfId="0" applyFont="1" applyBorder="1" applyAlignment="1">
      <alignment wrapText="1"/>
    </xf>
    <xf numFmtId="0" fontId="9" fillId="2" borderId="24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20" xfId="0" applyFont="1" applyBorder="1" applyAlignment="1">
      <alignment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0" xfId="0" applyFont="1" applyFill="1" applyBorder="1" applyAlignment="1">
      <alignment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9" borderId="31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9" borderId="35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1" fontId="12" fillId="4" borderId="40" xfId="0" applyNumberFormat="1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" fontId="12" fillId="4" borderId="42" xfId="0" applyNumberFormat="1" applyFont="1" applyFill="1" applyBorder="1" applyAlignment="1">
      <alignment horizontal="center" vertical="center" wrapText="1"/>
    </xf>
    <xf numFmtId="1" fontId="16" fillId="2" borderId="42" xfId="0" applyNumberFormat="1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" fontId="12" fillId="4" borderId="4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0" xfId="0" applyFont="1" applyBorder="1" applyAlignment="1">
      <alignment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2" borderId="45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1" fontId="12" fillId="2" borderId="42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59" xfId="0" applyFont="1" applyBorder="1" applyAlignment="1">
      <alignment vertical="center" wrapText="1"/>
    </xf>
    <xf numFmtId="0" fontId="9" fillId="2" borderId="60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9" fillId="2" borderId="61" xfId="0" applyFont="1" applyFill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26" fillId="0" borderId="38" xfId="0" applyFont="1" applyBorder="1" applyAlignment="1">
      <alignment horizontal="center" vertical="center" wrapText="1"/>
    </xf>
    <xf numFmtId="0" fontId="9" fillId="0" borderId="65" xfId="0" applyFont="1" applyBorder="1" applyAlignment="1">
      <alignment vertical="center" wrapText="1"/>
    </xf>
    <xf numFmtId="0" fontId="9" fillId="2" borderId="66" xfId="0" applyFont="1" applyFill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0" fontId="12" fillId="4" borderId="64" xfId="0" applyFont="1" applyFill="1" applyBorder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49" fontId="25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9" fillId="2" borderId="69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9" fillId="0" borderId="30" xfId="0" applyFont="1" applyBorder="1" applyAlignment="1">
      <alignment wrapText="1"/>
    </xf>
    <xf numFmtId="0" fontId="9" fillId="2" borderId="8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9" borderId="0" xfId="0" applyFont="1" applyFill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9" borderId="5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10" borderId="0" xfId="0" applyFont="1" applyFill="1" applyAlignment="1">
      <alignment vertical="center" wrapText="1"/>
    </xf>
    <xf numFmtId="0" fontId="27" fillId="0" borderId="38" xfId="0" applyFont="1" applyBorder="1" applyAlignment="1">
      <alignment horizontal="center" vertical="center"/>
    </xf>
    <xf numFmtId="0" fontId="11" fillId="10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0" xfId="0" applyFill="1" applyAlignment="1">
      <alignment vertical="center" wrapText="1"/>
    </xf>
    <xf numFmtId="0" fontId="0" fillId="10" borderId="0" xfId="0" applyFill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9" fillId="0" borderId="0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17" fillId="0" borderId="87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22" fillId="2" borderId="74" xfId="0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12" fillId="2" borderId="74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9" fontId="25" fillId="0" borderId="0" xfId="0" applyNumberFormat="1" applyFont="1" applyBorder="1" applyAlignment="1">
      <alignment horizontal="left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12" fillId="4" borderId="74" xfId="0" applyFont="1" applyFill="1" applyBorder="1" applyAlignment="1">
      <alignment horizontal="left" vertical="center" wrapText="1"/>
    </xf>
    <xf numFmtId="0" fontId="1" fillId="2" borderId="74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49" fontId="25" fillId="0" borderId="73" xfId="0" applyNumberFormat="1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8" fillId="2" borderId="78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0" fontId="12" fillId="5" borderId="8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6" borderId="84" xfId="0" applyFont="1" applyFill="1" applyBorder="1" applyAlignment="1">
      <alignment horizontal="center" vertical="center" wrapText="1"/>
    </xf>
    <xf numFmtId="0" fontId="8" fillId="6" borderId="8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6" borderId="76" xfId="0" applyFont="1" applyFill="1" applyBorder="1" applyAlignment="1">
      <alignment horizontal="center" vertical="center" wrapText="1"/>
    </xf>
    <xf numFmtId="0" fontId="12" fillId="6" borderId="77" xfId="0" applyFont="1" applyFill="1" applyBorder="1" applyAlignment="1">
      <alignment horizontal="center" vertical="center" wrapText="1"/>
    </xf>
    <xf numFmtId="0" fontId="12" fillId="4" borderId="80" xfId="0" applyFont="1" applyFill="1" applyBorder="1" applyAlignment="1">
      <alignment horizontal="left" vertical="center" wrapText="1"/>
    </xf>
    <xf numFmtId="0" fontId="12" fillId="4" borderId="82" xfId="0" applyFont="1" applyFill="1" applyBorder="1" applyAlignment="1">
      <alignment horizontal="left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8" fillId="6" borderId="8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V109"/>
  <sheetViews>
    <sheetView topLeftCell="A76" zoomScale="80" zoomScaleNormal="80" workbookViewId="0">
      <selection activeCell="AF54" sqref="AF54"/>
    </sheetView>
  </sheetViews>
  <sheetFormatPr defaultColWidth="9.109375" defaultRowHeight="14.4"/>
  <cols>
    <col min="1" max="1" width="5.5546875" style="1" customWidth="1"/>
    <col min="2" max="2" width="43.33203125" style="132" customWidth="1"/>
    <col min="3" max="3" width="7.6640625" style="1" customWidth="1"/>
    <col min="4" max="4" width="14.109375" style="1" customWidth="1"/>
    <col min="5" max="5" width="6" style="1" customWidth="1"/>
    <col min="6" max="6" width="6.109375" style="1" customWidth="1"/>
    <col min="7" max="7" width="4.6640625" style="1" customWidth="1"/>
    <col min="8" max="8" width="5" style="1" customWidth="1"/>
    <col min="9" max="9" width="6.5546875" style="1" customWidth="1"/>
    <col min="10" max="10" width="6.109375" style="1" customWidth="1"/>
    <col min="11" max="11" width="5.44140625" style="1" customWidth="1"/>
    <col min="12" max="12" width="4.33203125" style="1" customWidth="1"/>
    <col min="13" max="13" width="4.5546875" style="1" customWidth="1"/>
    <col min="14" max="14" width="4.6640625" style="1" customWidth="1"/>
    <col min="15" max="15" width="4.88671875" style="1" customWidth="1"/>
    <col min="16" max="16" width="4" style="1" customWidth="1"/>
    <col min="17" max="17" width="5.6640625" style="1" customWidth="1"/>
    <col min="18" max="18" width="5.33203125" style="1" customWidth="1"/>
    <col min="19" max="19" width="3.5546875" style="1" customWidth="1"/>
    <col min="20" max="20" width="4.6640625" style="1" customWidth="1"/>
    <col min="21" max="22" width="4.109375" style="1" customWidth="1"/>
    <col min="23" max="23" width="4.88671875" style="1" customWidth="1"/>
    <col min="24" max="24" width="4.5546875" style="1" customWidth="1"/>
    <col min="25" max="25" width="7.33203125" style="1" customWidth="1"/>
    <col min="26" max="26" width="3.5546875" style="1" customWidth="1"/>
    <col min="27" max="27" width="4.6640625" style="1" customWidth="1"/>
    <col min="28" max="30" width="4.33203125" style="1" customWidth="1"/>
    <col min="31" max="32" width="5.6640625" style="1" customWidth="1"/>
    <col min="33" max="33" width="4.109375" style="1" customWidth="1"/>
    <col min="34" max="34" width="3.5546875" style="1" customWidth="1"/>
    <col min="35" max="37" width="4.5546875" style="1" customWidth="1"/>
    <col min="38" max="48" width="9.109375" style="1"/>
    <col min="49" max="16384" width="9.109375" style="4"/>
  </cols>
  <sheetData>
    <row r="1" spans="1:48" ht="15.75" customHeight="1">
      <c r="B1" s="242" t="s">
        <v>138</v>
      </c>
      <c r="C1" s="242"/>
      <c r="D1" s="242"/>
      <c r="E1" s="242"/>
      <c r="F1" s="242"/>
      <c r="G1" s="242"/>
      <c r="H1" s="150"/>
      <c r="I1" s="150"/>
      <c r="J1" s="150"/>
      <c r="K1" s="150"/>
      <c r="L1" s="150"/>
      <c r="M1" s="150"/>
      <c r="N1" s="150"/>
      <c r="O1" s="150"/>
      <c r="P1" s="242" t="s">
        <v>152</v>
      </c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</row>
    <row r="2" spans="1:48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3"/>
      <c r="Y2" s="3"/>
      <c r="Z2" s="3"/>
      <c r="AA2" s="3"/>
      <c r="AB2" s="3"/>
      <c r="AC2" s="3"/>
      <c r="AD2" s="3"/>
      <c r="AE2" s="3"/>
    </row>
    <row r="3" spans="1:48" ht="15" customHeight="1">
      <c r="A3" s="7"/>
      <c r="B3" s="135" t="s">
        <v>0</v>
      </c>
      <c r="C3" s="244" t="s">
        <v>188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8"/>
      <c r="AG3" s="8"/>
      <c r="AH3" s="8"/>
      <c r="AI3" s="8"/>
      <c r="AJ3" s="8"/>
      <c r="AK3" s="8"/>
    </row>
    <row r="4" spans="1:48" ht="15.6">
      <c r="A4" s="9"/>
      <c r="B4" s="227" t="s">
        <v>1</v>
      </c>
      <c r="C4" s="228" t="s">
        <v>184</v>
      </c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9"/>
      <c r="AG4" s="9"/>
      <c r="AH4" s="9"/>
      <c r="AI4" s="9"/>
      <c r="AJ4" s="9"/>
      <c r="AK4" s="9"/>
    </row>
    <row r="5" spans="1:48" ht="15.6">
      <c r="A5" s="9"/>
      <c r="B5" s="227"/>
      <c r="C5" s="228" t="s">
        <v>185</v>
      </c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9"/>
      <c r="AG5" s="9"/>
      <c r="AH5" s="9"/>
      <c r="AI5" s="9"/>
      <c r="AJ5" s="9"/>
      <c r="AK5" s="9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</row>
    <row r="6" spans="1:48" ht="16.350000000000001" customHeight="1">
      <c r="A6" s="9"/>
      <c r="B6" s="135" t="s">
        <v>2</v>
      </c>
      <c r="C6" s="228" t="s">
        <v>3</v>
      </c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9"/>
      <c r="AG6" s="9"/>
      <c r="AH6" s="9"/>
      <c r="AI6" s="9"/>
      <c r="AJ6" s="9"/>
      <c r="AK6" s="9"/>
    </row>
    <row r="7" spans="1:48" ht="14.25" customHeight="1">
      <c r="A7" s="7"/>
      <c r="B7" s="135" t="s">
        <v>4</v>
      </c>
      <c r="C7" s="228" t="s">
        <v>5</v>
      </c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8"/>
      <c r="AG7" s="8"/>
      <c r="AH7" s="8"/>
      <c r="AI7" s="8"/>
      <c r="AJ7" s="8"/>
      <c r="AK7" s="8"/>
    </row>
    <row r="8" spans="1:48" ht="18.75" customHeight="1" thickBot="1">
      <c r="A8" s="7"/>
      <c r="B8" s="187" t="s">
        <v>6</v>
      </c>
      <c r="C8" s="234" t="s">
        <v>7</v>
      </c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190"/>
      <c r="Z8" s="190"/>
      <c r="AA8" s="190"/>
      <c r="AB8" s="190"/>
      <c r="AC8" s="190"/>
      <c r="AD8" s="190"/>
      <c r="AE8" s="190"/>
      <c r="AF8" s="10"/>
      <c r="AG8" s="10"/>
      <c r="AH8" s="10"/>
      <c r="AI8" s="10"/>
      <c r="AJ8" s="10"/>
      <c r="AK8" s="10"/>
    </row>
    <row r="9" spans="1:48" ht="18.75" customHeight="1" thickBot="1">
      <c r="A9" s="246" t="s">
        <v>8</v>
      </c>
      <c r="B9" s="235" t="s">
        <v>9</v>
      </c>
      <c r="C9" s="238" t="s">
        <v>10</v>
      </c>
      <c r="D9" s="243" t="s">
        <v>11</v>
      </c>
      <c r="E9" s="243"/>
      <c r="F9" s="243"/>
      <c r="G9" s="243"/>
      <c r="H9" s="243"/>
      <c r="I9" s="243"/>
      <c r="J9" s="236" t="s">
        <v>12</v>
      </c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 t="s">
        <v>13</v>
      </c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</row>
    <row r="10" spans="1:48" ht="15" customHeight="1" thickBot="1">
      <c r="A10" s="246"/>
      <c r="B10" s="235"/>
      <c r="C10" s="238"/>
      <c r="D10" s="237" t="s">
        <v>14</v>
      </c>
      <c r="E10" s="239" t="s">
        <v>15</v>
      </c>
      <c r="F10" s="239"/>
      <c r="G10" s="239"/>
      <c r="H10" s="239"/>
      <c r="I10" s="239"/>
      <c r="J10" s="240">
        <v>1</v>
      </c>
      <c r="K10" s="240"/>
      <c r="L10" s="240"/>
      <c r="M10" s="240"/>
      <c r="N10" s="240"/>
      <c r="O10" s="240"/>
      <c r="P10" s="240"/>
      <c r="Q10" s="240">
        <v>2</v>
      </c>
      <c r="R10" s="240"/>
      <c r="S10" s="240"/>
      <c r="T10" s="240"/>
      <c r="U10" s="240"/>
      <c r="V10" s="240"/>
      <c r="W10" s="240"/>
      <c r="X10" s="241">
        <v>3</v>
      </c>
      <c r="Y10" s="241"/>
      <c r="Z10" s="241"/>
      <c r="AA10" s="241"/>
      <c r="AB10" s="241"/>
      <c r="AC10" s="11"/>
      <c r="AD10" s="11"/>
      <c r="AE10" s="236">
        <v>4</v>
      </c>
      <c r="AF10" s="236"/>
      <c r="AG10" s="236"/>
      <c r="AH10" s="236"/>
      <c r="AI10" s="236"/>
      <c r="AJ10" s="236"/>
      <c r="AK10" s="236"/>
    </row>
    <row r="11" spans="1:48" ht="72.75" customHeight="1" thickBot="1">
      <c r="A11" s="246"/>
      <c r="B11" s="235"/>
      <c r="C11" s="238"/>
      <c r="D11" s="237"/>
      <c r="E11" s="12" t="s">
        <v>16</v>
      </c>
      <c r="F11" s="13" t="s">
        <v>17</v>
      </c>
      <c r="G11" s="13" t="s">
        <v>18</v>
      </c>
      <c r="H11" s="13" t="s">
        <v>19</v>
      </c>
      <c r="I11" s="13" t="s">
        <v>20</v>
      </c>
      <c r="J11" s="14" t="s">
        <v>16</v>
      </c>
      <c r="K11" s="15" t="s">
        <v>17</v>
      </c>
      <c r="L11" s="16" t="s">
        <v>18</v>
      </c>
      <c r="M11" s="16" t="s">
        <v>19</v>
      </c>
      <c r="N11" s="17" t="s">
        <v>20</v>
      </c>
      <c r="O11" s="18" t="s">
        <v>21</v>
      </c>
      <c r="P11" s="19" t="s">
        <v>10</v>
      </c>
      <c r="Q11" s="14" t="s">
        <v>16</v>
      </c>
      <c r="R11" s="15" t="s">
        <v>17</v>
      </c>
      <c r="S11" s="16" t="s">
        <v>18</v>
      </c>
      <c r="T11" s="16" t="s">
        <v>19</v>
      </c>
      <c r="U11" s="17" t="s">
        <v>20</v>
      </c>
      <c r="V11" s="18" t="s">
        <v>21</v>
      </c>
      <c r="W11" s="20" t="s">
        <v>10</v>
      </c>
      <c r="X11" s="14" t="s">
        <v>16</v>
      </c>
      <c r="Y11" s="15" t="s">
        <v>17</v>
      </c>
      <c r="Z11" s="16" t="s">
        <v>18</v>
      </c>
      <c r="AA11" s="16" t="s">
        <v>19</v>
      </c>
      <c r="AB11" s="17" t="s">
        <v>20</v>
      </c>
      <c r="AC11" s="18" t="s">
        <v>21</v>
      </c>
      <c r="AD11" s="20" t="s">
        <v>10</v>
      </c>
      <c r="AE11" s="14" t="s">
        <v>16</v>
      </c>
      <c r="AF11" s="16" t="s">
        <v>17</v>
      </c>
      <c r="AG11" s="16" t="s">
        <v>18</v>
      </c>
      <c r="AH11" s="16" t="s">
        <v>19</v>
      </c>
      <c r="AI11" s="16" t="s">
        <v>20</v>
      </c>
      <c r="AJ11" s="18" t="s">
        <v>21</v>
      </c>
      <c r="AK11" s="20" t="s">
        <v>10</v>
      </c>
    </row>
    <row r="12" spans="1:48" ht="18" customHeight="1">
      <c r="A12" s="247" t="s">
        <v>22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7"/>
      <c r="AK12" s="248"/>
    </row>
    <row r="13" spans="1:48" s="38" customFormat="1" ht="18" customHeight="1">
      <c r="A13" s="21" t="s">
        <v>23</v>
      </c>
      <c r="B13" s="22" t="s">
        <v>24</v>
      </c>
      <c r="C13" s="23">
        <v>1</v>
      </c>
      <c r="D13" s="24">
        <v>15</v>
      </c>
      <c r="E13" s="25">
        <v>15</v>
      </c>
      <c r="F13" s="26"/>
      <c r="G13" s="26"/>
      <c r="H13" s="26"/>
      <c r="I13" s="26"/>
      <c r="J13" s="27">
        <v>15</v>
      </c>
      <c r="K13" s="25"/>
      <c r="L13" s="26"/>
      <c r="M13" s="26"/>
      <c r="N13" s="26"/>
      <c r="O13" s="25" t="s">
        <v>25</v>
      </c>
      <c r="P13" s="28">
        <v>1</v>
      </c>
      <c r="Q13" s="27"/>
      <c r="R13" s="25"/>
      <c r="S13" s="26"/>
      <c r="T13" s="26"/>
      <c r="U13" s="25"/>
      <c r="V13" s="29"/>
      <c r="W13" s="30"/>
      <c r="X13" s="29"/>
      <c r="Y13" s="25"/>
      <c r="Z13" s="26"/>
      <c r="AA13" s="26"/>
      <c r="AB13" s="25"/>
      <c r="AC13" s="25"/>
      <c r="AD13" s="28"/>
      <c r="AE13" s="31"/>
      <c r="AF13" s="32"/>
      <c r="AG13" s="33"/>
      <c r="AH13" s="33"/>
      <c r="AI13" s="34"/>
      <c r="AJ13" s="35"/>
      <c r="AK13" s="36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</row>
    <row r="14" spans="1:48" s="38" customFormat="1" ht="18" customHeight="1">
      <c r="A14" s="21" t="s">
        <v>26</v>
      </c>
      <c r="B14" s="39" t="s">
        <v>27</v>
      </c>
      <c r="C14" s="23">
        <v>2</v>
      </c>
      <c r="D14" s="40">
        <v>30</v>
      </c>
      <c r="E14" s="41">
        <v>15</v>
      </c>
      <c r="F14" s="41">
        <v>15</v>
      </c>
      <c r="G14" s="41"/>
      <c r="H14" s="41"/>
      <c r="I14" s="41"/>
      <c r="J14" s="42">
        <v>15</v>
      </c>
      <c r="K14" s="41">
        <v>15</v>
      </c>
      <c r="L14" s="41"/>
      <c r="M14" s="41"/>
      <c r="N14" s="41"/>
      <c r="O14" s="43" t="s">
        <v>28</v>
      </c>
      <c r="P14" s="44">
        <v>2</v>
      </c>
      <c r="Q14" s="42"/>
      <c r="R14" s="45"/>
      <c r="S14" s="45"/>
      <c r="T14" s="45"/>
      <c r="U14" s="45"/>
      <c r="V14" s="46"/>
      <c r="W14" s="47"/>
      <c r="X14" s="48"/>
      <c r="Y14" s="41"/>
      <c r="Z14" s="41"/>
      <c r="AA14" s="41"/>
      <c r="AB14" s="43"/>
      <c r="AC14" s="43"/>
      <c r="AD14" s="44"/>
      <c r="AE14" s="49"/>
      <c r="AF14" s="50"/>
      <c r="AG14" s="50"/>
      <c r="AH14" s="50"/>
      <c r="AI14" s="34"/>
      <c r="AJ14" s="35"/>
      <c r="AK14" s="36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</row>
    <row r="15" spans="1:48" s="38" customFormat="1" ht="18" customHeight="1">
      <c r="A15" s="21" t="s">
        <v>29</v>
      </c>
      <c r="B15" s="51" t="s">
        <v>30</v>
      </c>
      <c r="C15" s="23">
        <v>3</v>
      </c>
      <c r="D15" s="40">
        <v>30</v>
      </c>
      <c r="E15" s="41">
        <v>15</v>
      </c>
      <c r="F15" s="41">
        <v>15</v>
      </c>
      <c r="G15" s="41"/>
      <c r="H15" s="41"/>
      <c r="I15" s="41"/>
      <c r="J15" s="42">
        <v>15</v>
      </c>
      <c r="K15" s="41">
        <v>15</v>
      </c>
      <c r="L15" s="41"/>
      <c r="M15" s="41"/>
      <c r="N15" s="41"/>
      <c r="O15" s="43" t="s">
        <v>28</v>
      </c>
      <c r="P15" s="44">
        <v>3</v>
      </c>
      <c r="Q15" s="42"/>
      <c r="R15" s="45"/>
      <c r="S15" s="45"/>
      <c r="T15" s="45"/>
      <c r="U15" s="45"/>
      <c r="V15" s="46"/>
      <c r="W15" s="47"/>
      <c r="X15" s="48"/>
      <c r="Y15" s="41"/>
      <c r="Z15" s="41"/>
      <c r="AA15" s="41"/>
      <c r="AB15" s="43"/>
      <c r="AC15" s="43"/>
      <c r="AD15" s="44"/>
      <c r="AE15" s="49"/>
      <c r="AF15" s="50"/>
      <c r="AG15" s="50"/>
      <c r="AH15" s="50"/>
      <c r="AI15" s="34"/>
      <c r="AJ15" s="35"/>
      <c r="AK15" s="36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</row>
    <row r="16" spans="1:48" s="38" customFormat="1" ht="15">
      <c r="A16" s="21" t="s">
        <v>31</v>
      </c>
      <c r="B16" s="51" t="s">
        <v>32</v>
      </c>
      <c r="C16" s="23">
        <v>2</v>
      </c>
      <c r="D16" s="40">
        <v>30</v>
      </c>
      <c r="E16" s="41">
        <v>15</v>
      </c>
      <c r="F16" s="41">
        <v>15</v>
      </c>
      <c r="G16" s="41"/>
      <c r="H16" s="41"/>
      <c r="I16" s="41"/>
      <c r="J16" s="42">
        <v>15</v>
      </c>
      <c r="K16" s="41">
        <v>15</v>
      </c>
      <c r="L16" s="41"/>
      <c r="M16" s="41"/>
      <c r="N16" s="41"/>
      <c r="O16" s="43" t="s">
        <v>25</v>
      </c>
      <c r="P16" s="44">
        <v>2</v>
      </c>
      <c r="Q16" s="42"/>
      <c r="R16" s="41"/>
      <c r="S16" s="41"/>
      <c r="T16" s="41"/>
      <c r="U16" s="45"/>
      <c r="V16" s="46"/>
      <c r="W16" s="47"/>
      <c r="X16" s="48"/>
      <c r="Y16" s="41"/>
      <c r="Z16" s="41"/>
      <c r="AA16" s="41"/>
      <c r="AB16" s="43"/>
      <c r="AC16" s="43"/>
      <c r="AD16" s="44"/>
      <c r="AE16" s="49"/>
      <c r="AF16" s="50"/>
      <c r="AG16" s="50"/>
      <c r="AH16" s="50"/>
      <c r="AI16" s="34"/>
      <c r="AJ16" s="35"/>
      <c r="AK16" s="36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</row>
    <row r="17" spans="1:48" s="38" customFormat="1" ht="15">
      <c r="A17" s="21" t="s">
        <v>33</v>
      </c>
      <c r="B17" s="51" t="s">
        <v>34</v>
      </c>
      <c r="C17" s="52">
        <v>3</v>
      </c>
      <c r="D17" s="53">
        <v>45</v>
      </c>
      <c r="E17" s="41">
        <v>15</v>
      </c>
      <c r="F17" s="41">
        <v>30</v>
      </c>
      <c r="G17" s="41"/>
      <c r="H17" s="41"/>
      <c r="I17" s="41"/>
      <c r="J17" s="42">
        <v>15</v>
      </c>
      <c r="K17" s="41">
        <v>30</v>
      </c>
      <c r="L17" s="41"/>
      <c r="M17" s="41"/>
      <c r="N17" s="41"/>
      <c r="O17" s="43" t="s">
        <v>28</v>
      </c>
      <c r="P17" s="44">
        <v>3</v>
      </c>
      <c r="Q17" s="42"/>
      <c r="R17" s="41"/>
      <c r="S17" s="41"/>
      <c r="T17" s="41"/>
      <c r="U17" s="45"/>
      <c r="V17" s="46"/>
      <c r="W17" s="47"/>
      <c r="X17" s="48"/>
      <c r="Y17" s="41"/>
      <c r="Z17" s="41"/>
      <c r="AA17" s="41"/>
      <c r="AB17" s="43"/>
      <c r="AC17" s="43"/>
      <c r="AD17" s="44"/>
      <c r="AE17" s="49"/>
      <c r="AF17" s="50"/>
      <c r="AG17" s="50"/>
      <c r="AH17" s="50"/>
      <c r="AI17" s="34"/>
      <c r="AJ17" s="35"/>
      <c r="AK17" s="36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</row>
    <row r="18" spans="1:48" s="38" customFormat="1" ht="18" customHeight="1">
      <c r="A18" s="21" t="s">
        <v>35</v>
      </c>
      <c r="B18" s="51" t="s">
        <v>36</v>
      </c>
      <c r="C18" s="52">
        <f>SUM(P18,W18,AD18,AK18)</f>
        <v>2</v>
      </c>
      <c r="D18" s="54">
        <v>30</v>
      </c>
      <c r="E18" s="41">
        <v>15</v>
      </c>
      <c r="F18" s="41">
        <v>15</v>
      </c>
      <c r="G18" s="41"/>
      <c r="H18" s="41"/>
      <c r="I18" s="41"/>
      <c r="J18" s="42">
        <v>15</v>
      </c>
      <c r="K18" s="41">
        <v>15</v>
      </c>
      <c r="L18" s="41"/>
      <c r="M18" s="41"/>
      <c r="N18" s="41"/>
      <c r="O18" s="45" t="s">
        <v>25</v>
      </c>
      <c r="P18" s="44">
        <v>2</v>
      </c>
      <c r="Q18" s="42"/>
      <c r="R18" s="41"/>
      <c r="S18" s="41"/>
      <c r="T18" s="41"/>
      <c r="U18" s="45"/>
      <c r="V18" s="46"/>
      <c r="W18" s="47"/>
      <c r="X18" s="48"/>
      <c r="Y18" s="41"/>
      <c r="Z18" s="41"/>
      <c r="AA18" s="41"/>
      <c r="AB18" s="43"/>
      <c r="AC18" s="43"/>
      <c r="AD18" s="44"/>
      <c r="AE18" s="49"/>
      <c r="AF18" s="50"/>
      <c r="AG18" s="50"/>
      <c r="AH18" s="50"/>
      <c r="AI18" s="34"/>
      <c r="AJ18" s="35"/>
      <c r="AK18" s="36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</row>
    <row r="19" spans="1:48" s="38" customFormat="1" ht="18" customHeight="1">
      <c r="A19" s="21" t="s">
        <v>37</v>
      </c>
      <c r="B19" s="55" t="s">
        <v>39</v>
      </c>
      <c r="C19" s="23">
        <v>2</v>
      </c>
      <c r="D19" s="40">
        <v>30</v>
      </c>
      <c r="E19" s="41">
        <v>15</v>
      </c>
      <c r="F19" s="41">
        <v>15</v>
      </c>
      <c r="G19" s="41"/>
      <c r="H19" s="41"/>
      <c r="I19" s="41"/>
      <c r="J19" s="42"/>
      <c r="K19" s="41"/>
      <c r="L19" s="41"/>
      <c r="M19" s="41"/>
      <c r="N19" s="41"/>
      <c r="O19" s="43"/>
      <c r="P19" s="44"/>
      <c r="Q19" s="42"/>
      <c r="R19" s="41"/>
      <c r="S19" s="41"/>
      <c r="T19" s="41"/>
      <c r="U19" s="45"/>
      <c r="V19" s="46"/>
      <c r="W19" s="47"/>
      <c r="X19" s="48">
        <v>15</v>
      </c>
      <c r="Y19" s="41">
        <v>15</v>
      </c>
      <c r="Z19" s="41"/>
      <c r="AA19" s="41"/>
      <c r="AB19" s="43"/>
      <c r="AC19" s="43" t="s">
        <v>28</v>
      </c>
      <c r="AD19" s="44">
        <v>2</v>
      </c>
      <c r="AE19" s="49"/>
      <c r="AF19" s="50"/>
      <c r="AG19" s="50"/>
      <c r="AH19" s="50"/>
      <c r="AI19" s="34"/>
      <c r="AJ19" s="35"/>
      <c r="AK19" s="36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</row>
    <row r="20" spans="1:48" s="38" customFormat="1" ht="18" customHeight="1">
      <c r="A20" s="21" t="s">
        <v>38</v>
      </c>
      <c r="B20" s="51" t="s">
        <v>41</v>
      </c>
      <c r="C20" s="52">
        <v>1</v>
      </c>
      <c r="D20" s="48">
        <v>15</v>
      </c>
      <c r="E20" s="41">
        <v>15</v>
      </c>
      <c r="F20" s="41"/>
      <c r="G20" s="41"/>
      <c r="H20" s="41"/>
      <c r="I20" s="41"/>
      <c r="J20" s="42"/>
      <c r="K20" s="41"/>
      <c r="L20" s="41"/>
      <c r="M20" s="41"/>
      <c r="N20" s="41"/>
      <c r="O20" s="43"/>
      <c r="P20" s="44"/>
      <c r="Q20" s="42">
        <v>15</v>
      </c>
      <c r="R20" s="41"/>
      <c r="S20" s="41"/>
      <c r="T20" s="41"/>
      <c r="U20" s="45"/>
      <c r="V20" s="46" t="s">
        <v>25</v>
      </c>
      <c r="W20" s="47">
        <v>1</v>
      </c>
      <c r="X20" s="48"/>
      <c r="Y20" s="41"/>
      <c r="Z20" s="41"/>
      <c r="AA20" s="41"/>
      <c r="AB20" s="43"/>
      <c r="AC20" s="43"/>
      <c r="AD20" s="44"/>
      <c r="AE20" s="49"/>
      <c r="AF20" s="50"/>
      <c r="AG20" s="50"/>
      <c r="AH20" s="50"/>
      <c r="AI20" s="34"/>
      <c r="AJ20" s="35"/>
      <c r="AK20" s="36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</row>
    <row r="21" spans="1:48" s="38" customFormat="1" ht="18" customHeight="1">
      <c r="A21" s="21" t="s">
        <v>40</v>
      </c>
      <c r="B21" s="57" t="s">
        <v>43</v>
      </c>
      <c r="C21" s="23">
        <v>1</v>
      </c>
      <c r="D21" s="40">
        <v>15</v>
      </c>
      <c r="E21" s="41"/>
      <c r="F21" s="41">
        <v>15</v>
      </c>
      <c r="G21" s="41"/>
      <c r="H21" s="41"/>
      <c r="I21" s="41"/>
      <c r="J21" s="42"/>
      <c r="K21" s="41"/>
      <c r="L21" s="41"/>
      <c r="M21" s="41"/>
      <c r="N21" s="41"/>
      <c r="O21" s="43"/>
      <c r="P21" s="44"/>
      <c r="Q21" s="42"/>
      <c r="R21" s="41">
        <v>15</v>
      </c>
      <c r="S21" s="41"/>
      <c r="T21" s="41"/>
      <c r="U21" s="45"/>
      <c r="V21" s="46" t="s">
        <v>25</v>
      </c>
      <c r="W21" s="47">
        <v>1</v>
      </c>
      <c r="X21" s="48"/>
      <c r="Y21" s="41"/>
      <c r="Z21" s="41"/>
      <c r="AA21" s="41"/>
      <c r="AB21" s="43"/>
      <c r="AC21" s="43"/>
      <c r="AD21" s="44"/>
      <c r="AE21" s="49"/>
      <c r="AF21" s="50"/>
      <c r="AG21" s="50"/>
      <c r="AH21" s="50"/>
      <c r="AI21" s="34"/>
      <c r="AJ21" s="35"/>
      <c r="AK21" s="36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</row>
    <row r="22" spans="1:48" s="38" customFormat="1" ht="30">
      <c r="A22" s="21" t="s">
        <v>42</v>
      </c>
      <c r="B22" s="51" t="s">
        <v>45</v>
      </c>
      <c r="C22" s="23">
        <v>3</v>
      </c>
      <c r="D22" s="40">
        <v>45</v>
      </c>
      <c r="E22" s="41">
        <v>15</v>
      </c>
      <c r="F22" s="41">
        <v>30</v>
      </c>
      <c r="G22" s="41"/>
      <c r="H22" s="41" t="s">
        <v>46</v>
      </c>
      <c r="I22" s="41"/>
      <c r="J22" s="42"/>
      <c r="K22" s="41"/>
      <c r="L22" s="41"/>
      <c r="M22" s="41"/>
      <c r="N22" s="41"/>
      <c r="O22" s="43"/>
      <c r="P22" s="44"/>
      <c r="Q22" s="42">
        <v>15</v>
      </c>
      <c r="R22" s="58">
        <v>30</v>
      </c>
      <c r="S22" s="58"/>
      <c r="T22" s="58"/>
      <c r="U22" s="59"/>
      <c r="V22" s="59" t="s">
        <v>25</v>
      </c>
      <c r="W22" s="44">
        <v>3</v>
      </c>
      <c r="X22" s="42"/>
      <c r="Y22" s="41"/>
      <c r="Z22" s="41"/>
      <c r="AA22" s="41" t="s">
        <v>46</v>
      </c>
      <c r="AB22" s="45"/>
      <c r="AC22" s="46"/>
      <c r="AD22" s="47"/>
      <c r="AE22" s="49"/>
      <c r="AF22" s="50"/>
      <c r="AG22" s="50"/>
      <c r="AH22" s="50"/>
      <c r="AI22" s="34"/>
      <c r="AJ22" s="35"/>
      <c r="AK22" s="36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</row>
    <row r="23" spans="1:48" s="38" customFormat="1" ht="30">
      <c r="A23" s="21" t="s">
        <v>44</v>
      </c>
      <c r="B23" s="51" t="s">
        <v>48</v>
      </c>
      <c r="C23" s="23">
        <v>3</v>
      </c>
      <c r="D23" s="40">
        <v>45</v>
      </c>
      <c r="E23" s="41">
        <v>15</v>
      </c>
      <c r="F23" s="41">
        <v>30</v>
      </c>
      <c r="G23" s="41"/>
      <c r="H23" s="41"/>
      <c r="I23" s="41"/>
      <c r="J23" s="42"/>
      <c r="K23" s="41"/>
      <c r="L23" s="41"/>
      <c r="M23" s="41"/>
      <c r="N23" s="41"/>
      <c r="O23" s="43"/>
      <c r="P23" s="44"/>
      <c r="Q23" s="42">
        <v>15</v>
      </c>
      <c r="R23" s="58">
        <v>30</v>
      </c>
      <c r="S23" s="58"/>
      <c r="T23" s="58"/>
      <c r="U23" s="59"/>
      <c r="V23" s="59" t="s">
        <v>25</v>
      </c>
      <c r="W23" s="44">
        <v>3</v>
      </c>
      <c r="X23" s="42"/>
      <c r="Y23" s="41"/>
      <c r="Z23" s="41"/>
      <c r="AA23" s="41"/>
      <c r="AB23" s="45"/>
      <c r="AC23" s="46"/>
      <c r="AD23" s="47"/>
      <c r="AE23" s="49"/>
      <c r="AF23" s="50"/>
      <c r="AG23" s="50"/>
      <c r="AH23" s="50"/>
      <c r="AI23" s="34"/>
      <c r="AJ23" s="35"/>
      <c r="AK23" s="36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</row>
    <row r="24" spans="1:48" s="38" customFormat="1" ht="18" customHeight="1">
      <c r="A24" s="21" t="s">
        <v>47</v>
      </c>
      <c r="B24" s="60" t="s">
        <v>50</v>
      </c>
      <c r="C24" s="23">
        <v>3</v>
      </c>
      <c r="D24" s="40">
        <v>30</v>
      </c>
      <c r="E24" s="41">
        <v>15</v>
      </c>
      <c r="F24" s="41">
        <v>15</v>
      </c>
      <c r="G24" s="41"/>
      <c r="H24" s="41"/>
      <c r="I24" s="41"/>
      <c r="J24" s="42">
        <v>15</v>
      </c>
      <c r="K24" s="41">
        <v>15</v>
      </c>
      <c r="L24" s="41"/>
      <c r="M24" s="41"/>
      <c r="N24" s="41"/>
      <c r="O24" s="43" t="s">
        <v>25</v>
      </c>
      <c r="P24" s="44">
        <v>3</v>
      </c>
      <c r="Q24" s="42"/>
      <c r="R24" s="41"/>
      <c r="S24" s="41"/>
      <c r="T24" s="41"/>
      <c r="U24" s="43"/>
      <c r="V24" s="43"/>
      <c r="W24" s="44"/>
      <c r="X24" s="42"/>
      <c r="Y24" s="41"/>
      <c r="Z24" s="41"/>
      <c r="AA24" s="41"/>
      <c r="AB24" s="43"/>
      <c r="AC24" s="56"/>
      <c r="AD24" s="47"/>
      <c r="AE24" s="49"/>
      <c r="AF24" s="50"/>
      <c r="AG24" s="50"/>
      <c r="AH24" s="50"/>
      <c r="AI24" s="34"/>
      <c r="AJ24" s="35"/>
      <c r="AK24" s="36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</row>
    <row r="25" spans="1:48" s="38" customFormat="1" ht="15">
      <c r="A25" s="21" t="s">
        <v>49</v>
      </c>
      <c r="B25" s="61" t="s">
        <v>52</v>
      </c>
      <c r="C25" s="23">
        <f>SUM(P25,W25,AD25,AK25)</f>
        <v>3</v>
      </c>
      <c r="D25" s="40">
        <v>30</v>
      </c>
      <c r="E25" s="41">
        <v>15</v>
      </c>
      <c r="F25" s="41">
        <v>15</v>
      </c>
      <c r="G25" s="41"/>
      <c r="H25" s="41"/>
      <c r="I25" s="41"/>
      <c r="J25" s="42">
        <v>15</v>
      </c>
      <c r="K25" s="41">
        <v>15</v>
      </c>
      <c r="L25" s="41"/>
      <c r="M25" s="41"/>
      <c r="N25" s="41"/>
      <c r="O25" s="43" t="s">
        <v>28</v>
      </c>
      <c r="P25" s="44">
        <v>3</v>
      </c>
      <c r="Q25" s="42"/>
      <c r="R25" s="41"/>
      <c r="S25" s="41"/>
      <c r="T25" s="41"/>
      <c r="U25" s="43"/>
      <c r="V25" s="43"/>
      <c r="W25" s="44"/>
      <c r="X25" s="42"/>
      <c r="Y25" s="41"/>
      <c r="Z25" s="41"/>
      <c r="AA25" s="41"/>
      <c r="AB25" s="45"/>
      <c r="AC25" s="46"/>
      <c r="AD25" s="47"/>
      <c r="AE25" s="62"/>
      <c r="AF25" s="50"/>
      <c r="AG25" s="50"/>
      <c r="AH25" s="50"/>
      <c r="AI25" s="34"/>
      <c r="AJ25" s="35"/>
      <c r="AK25" s="36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</row>
    <row r="26" spans="1:48" s="38" customFormat="1" ht="15">
      <c r="A26" s="21" t="s">
        <v>51</v>
      </c>
      <c r="B26" s="63" t="s">
        <v>54</v>
      </c>
      <c r="C26" s="23">
        <f>SUM(P26,W26,AD26,AK26)</f>
        <v>2</v>
      </c>
      <c r="D26" s="40">
        <v>30</v>
      </c>
      <c r="E26" s="41">
        <v>15</v>
      </c>
      <c r="F26" s="41">
        <v>15</v>
      </c>
      <c r="G26" s="41"/>
      <c r="H26" s="41"/>
      <c r="I26" s="41"/>
      <c r="J26" s="42"/>
      <c r="K26" s="41"/>
      <c r="L26" s="41"/>
      <c r="M26" s="41"/>
      <c r="N26" s="41"/>
      <c r="O26" s="43"/>
      <c r="P26" s="44"/>
      <c r="Q26" s="42"/>
      <c r="R26" s="41"/>
      <c r="S26" s="41"/>
      <c r="T26" s="41"/>
      <c r="U26" s="43"/>
      <c r="V26" s="43"/>
      <c r="W26" s="64"/>
      <c r="X26" s="42">
        <v>15</v>
      </c>
      <c r="Y26" s="41">
        <v>15</v>
      </c>
      <c r="Z26" s="41"/>
      <c r="AA26" s="41"/>
      <c r="AB26" s="45"/>
      <c r="AC26" s="46" t="s">
        <v>28</v>
      </c>
      <c r="AD26" s="47">
        <v>2</v>
      </c>
      <c r="AE26" s="62"/>
      <c r="AF26" s="50"/>
      <c r="AG26" s="50"/>
      <c r="AH26" s="50"/>
      <c r="AI26" s="34"/>
      <c r="AJ26" s="35"/>
      <c r="AK26" s="36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</row>
    <row r="27" spans="1:48" s="38" customFormat="1" ht="30">
      <c r="A27" s="21" t="s">
        <v>53</v>
      </c>
      <c r="B27" s="65" t="s">
        <v>56</v>
      </c>
      <c r="C27" s="23">
        <v>3</v>
      </c>
      <c r="D27" s="40">
        <v>30</v>
      </c>
      <c r="E27" s="41"/>
      <c r="F27" s="41">
        <v>30</v>
      </c>
      <c r="G27" s="41"/>
      <c r="H27" s="41"/>
      <c r="I27" s="41"/>
      <c r="J27" s="42"/>
      <c r="K27" s="41"/>
      <c r="L27" s="41"/>
      <c r="M27" s="41"/>
      <c r="N27" s="41"/>
      <c r="O27" s="43"/>
      <c r="P27" s="44"/>
      <c r="Q27" s="42"/>
      <c r="R27" s="41"/>
      <c r="S27" s="41"/>
      <c r="T27" s="41"/>
      <c r="U27" s="43"/>
      <c r="V27" s="48"/>
      <c r="W27" s="66"/>
      <c r="X27" s="40"/>
      <c r="Y27" s="41">
        <v>30</v>
      </c>
      <c r="Z27" s="41"/>
      <c r="AA27" s="41"/>
      <c r="AB27" s="43"/>
      <c r="AC27" s="56" t="s">
        <v>28</v>
      </c>
      <c r="AD27" s="44">
        <v>3</v>
      </c>
      <c r="AE27" s="62"/>
      <c r="AF27" s="50"/>
      <c r="AG27" s="50"/>
      <c r="AH27" s="50"/>
      <c r="AI27" s="34"/>
      <c r="AJ27" s="35"/>
      <c r="AK27" s="36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</row>
    <row r="28" spans="1:48" s="38" customFormat="1" ht="15">
      <c r="A28" s="21" t="s">
        <v>55</v>
      </c>
      <c r="B28" s="63" t="s">
        <v>58</v>
      </c>
      <c r="C28" s="23">
        <v>3</v>
      </c>
      <c r="D28" s="40">
        <v>45</v>
      </c>
      <c r="E28" s="41">
        <v>30</v>
      </c>
      <c r="F28" s="41">
        <v>15</v>
      </c>
      <c r="G28" s="41"/>
      <c r="H28" s="41"/>
      <c r="I28" s="41"/>
      <c r="J28" s="42">
        <v>30</v>
      </c>
      <c r="K28" s="41">
        <v>15</v>
      </c>
      <c r="L28" s="41"/>
      <c r="M28" s="41"/>
      <c r="N28" s="41"/>
      <c r="O28" s="43" t="s">
        <v>28</v>
      </c>
      <c r="P28" s="44">
        <v>3</v>
      </c>
      <c r="Q28" s="42"/>
      <c r="R28" s="41"/>
      <c r="S28" s="41"/>
      <c r="T28" s="41"/>
      <c r="U28" s="43"/>
      <c r="V28" s="48"/>
      <c r="W28" s="66"/>
      <c r="X28" s="40"/>
      <c r="Y28" s="41"/>
      <c r="Z28" s="41"/>
      <c r="AA28" s="41"/>
      <c r="AB28" s="43"/>
      <c r="AC28" s="56"/>
      <c r="AD28" s="44"/>
      <c r="AE28" s="62"/>
      <c r="AF28" s="50"/>
      <c r="AG28" s="50"/>
      <c r="AH28" s="50"/>
      <c r="AI28" s="34"/>
      <c r="AJ28" s="35"/>
      <c r="AK28" s="36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</row>
    <row r="29" spans="1:48" s="38" customFormat="1" ht="15">
      <c r="A29" s="21" t="s">
        <v>57</v>
      </c>
      <c r="B29" s="63" t="s">
        <v>139</v>
      </c>
      <c r="C29" s="23">
        <v>1</v>
      </c>
      <c r="D29" s="170">
        <v>15</v>
      </c>
      <c r="E29" s="41">
        <v>15</v>
      </c>
      <c r="F29" s="41"/>
      <c r="G29" s="41"/>
      <c r="H29" s="41"/>
      <c r="I29" s="41"/>
      <c r="J29" s="42">
        <v>15</v>
      </c>
      <c r="K29" s="41"/>
      <c r="L29" s="41"/>
      <c r="M29" s="41"/>
      <c r="N29" s="41"/>
      <c r="O29" s="43" t="s">
        <v>25</v>
      </c>
      <c r="P29" s="44">
        <v>1</v>
      </c>
      <c r="Q29" s="42"/>
      <c r="R29" s="41"/>
      <c r="S29" s="41"/>
      <c r="T29" s="41"/>
      <c r="U29" s="43"/>
      <c r="V29" s="48"/>
      <c r="W29" s="159"/>
      <c r="X29" s="48"/>
      <c r="Y29" s="41"/>
      <c r="Z29" s="41"/>
      <c r="AA29" s="41"/>
      <c r="AB29" s="43"/>
      <c r="AC29" s="56"/>
      <c r="AD29" s="44"/>
      <c r="AE29" s="62"/>
      <c r="AF29" s="50"/>
      <c r="AG29" s="50"/>
      <c r="AH29" s="50"/>
      <c r="AI29" s="34"/>
      <c r="AJ29" s="35"/>
      <c r="AK29" s="36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</row>
    <row r="30" spans="1:48" s="38" customFormat="1" ht="30.6" thickBot="1">
      <c r="A30" s="21" t="s">
        <v>59</v>
      </c>
      <c r="B30" s="57" t="s">
        <v>183</v>
      </c>
      <c r="C30" s="23">
        <v>2</v>
      </c>
      <c r="D30" s="67">
        <v>30</v>
      </c>
      <c r="E30" s="41">
        <v>15</v>
      </c>
      <c r="F30" s="41">
        <v>15</v>
      </c>
      <c r="G30" s="41"/>
      <c r="H30" s="41"/>
      <c r="I30" s="41"/>
      <c r="J30" s="42">
        <v>15</v>
      </c>
      <c r="K30" s="41">
        <v>15</v>
      </c>
      <c r="L30" s="41"/>
      <c r="M30" s="41"/>
      <c r="N30" s="41"/>
      <c r="O30" s="43" t="s">
        <v>25</v>
      </c>
      <c r="P30" s="44">
        <v>2</v>
      </c>
      <c r="Q30" s="42"/>
      <c r="R30" s="41"/>
      <c r="S30" s="41"/>
      <c r="T30" s="41"/>
      <c r="U30" s="43"/>
      <c r="V30" s="56"/>
      <c r="W30" s="47"/>
      <c r="X30" s="68"/>
      <c r="Y30" s="58"/>
      <c r="Z30" s="58"/>
      <c r="AA30" s="58"/>
      <c r="AB30" s="59"/>
      <c r="AC30" s="59"/>
      <c r="AD30" s="44"/>
      <c r="AE30" s="62"/>
      <c r="AF30" s="50"/>
      <c r="AG30" s="50"/>
      <c r="AH30" s="50"/>
      <c r="AI30" s="34"/>
      <c r="AJ30" s="35"/>
      <c r="AK30" s="36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</row>
    <row r="31" spans="1:48" s="38" customFormat="1" ht="25.5" customHeight="1" thickBot="1">
      <c r="A31" s="249" t="s">
        <v>61</v>
      </c>
      <c r="B31" s="249"/>
      <c r="C31" s="69">
        <f t="shared" ref="C31:AK31" si="0">SUM(C13:C30)</f>
        <v>40</v>
      </c>
      <c r="D31" s="70">
        <f t="shared" si="0"/>
        <v>540</v>
      </c>
      <c r="E31" s="71">
        <f t="shared" si="0"/>
        <v>255</v>
      </c>
      <c r="F31" s="69">
        <f t="shared" si="0"/>
        <v>285</v>
      </c>
      <c r="G31" s="69">
        <f t="shared" si="0"/>
        <v>0</v>
      </c>
      <c r="H31" s="69">
        <f t="shared" si="0"/>
        <v>0</v>
      </c>
      <c r="I31" s="69">
        <f t="shared" si="0"/>
        <v>0</v>
      </c>
      <c r="J31" s="70">
        <f t="shared" si="0"/>
        <v>180</v>
      </c>
      <c r="K31" s="69">
        <f t="shared" si="0"/>
        <v>150</v>
      </c>
      <c r="L31" s="69">
        <f t="shared" si="0"/>
        <v>0</v>
      </c>
      <c r="M31" s="69">
        <f t="shared" si="0"/>
        <v>0</v>
      </c>
      <c r="N31" s="69">
        <f t="shared" si="0"/>
        <v>0</v>
      </c>
      <c r="O31" s="69">
        <f t="shared" si="0"/>
        <v>0</v>
      </c>
      <c r="P31" s="69">
        <f t="shared" si="0"/>
        <v>25</v>
      </c>
      <c r="Q31" s="70">
        <f t="shared" si="0"/>
        <v>45</v>
      </c>
      <c r="R31" s="69">
        <f t="shared" si="0"/>
        <v>75</v>
      </c>
      <c r="S31" s="69">
        <f t="shared" si="0"/>
        <v>0</v>
      </c>
      <c r="T31" s="69">
        <f t="shared" si="0"/>
        <v>0</v>
      </c>
      <c r="U31" s="69">
        <f t="shared" si="0"/>
        <v>0</v>
      </c>
      <c r="V31" s="69">
        <f t="shared" si="0"/>
        <v>0</v>
      </c>
      <c r="W31" s="69">
        <f t="shared" si="0"/>
        <v>8</v>
      </c>
      <c r="X31" s="70">
        <f t="shared" si="0"/>
        <v>30</v>
      </c>
      <c r="Y31" s="69">
        <f t="shared" si="0"/>
        <v>60</v>
      </c>
      <c r="Z31" s="69">
        <f t="shared" si="0"/>
        <v>0</v>
      </c>
      <c r="AA31" s="69">
        <f t="shared" si="0"/>
        <v>0</v>
      </c>
      <c r="AB31" s="69">
        <f t="shared" si="0"/>
        <v>0</v>
      </c>
      <c r="AC31" s="69">
        <f t="shared" si="0"/>
        <v>0</v>
      </c>
      <c r="AD31" s="69">
        <f t="shared" si="0"/>
        <v>7</v>
      </c>
      <c r="AE31" s="70">
        <f t="shared" si="0"/>
        <v>0</v>
      </c>
      <c r="AF31" s="69">
        <f t="shared" si="0"/>
        <v>0</v>
      </c>
      <c r="AG31" s="69">
        <f t="shared" si="0"/>
        <v>0</v>
      </c>
      <c r="AH31" s="69">
        <f t="shared" si="0"/>
        <v>0</v>
      </c>
      <c r="AI31" s="69">
        <f t="shared" si="0"/>
        <v>0</v>
      </c>
      <c r="AJ31" s="69">
        <f t="shared" si="0"/>
        <v>0</v>
      </c>
      <c r="AK31" s="69">
        <f t="shared" si="0"/>
        <v>0</v>
      </c>
      <c r="AL31" s="72"/>
      <c r="AM31" s="37"/>
      <c r="AN31" s="37"/>
      <c r="AO31" s="37"/>
      <c r="AP31" s="37"/>
      <c r="AQ31" s="37"/>
      <c r="AR31" s="37"/>
      <c r="AS31" s="37"/>
      <c r="AT31" s="37"/>
      <c r="AU31" s="37"/>
      <c r="AV31" s="37"/>
    </row>
    <row r="32" spans="1:48" s="38" customFormat="1" ht="18" customHeight="1" thickBot="1">
      <c r="A32" s="250" t="s">
        <v>62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1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</row>
    <row r="33" spans="1:750" s="38" customFormat="1" ht="30">
      <c r="A33" s="21" t="s">
        <v>81</v>
      </c>
      <c r="B33" s="51" t="s">
        <v>63</v>
      </c>
      <c r="C33" s="73">
        <f>SUM(P33,W33,AD33,AK33)</f>
        <v>4</v>
      </c>
      <c r="D33" s="48">
        <v>60</v>
      </c>
      <c r="E33" s="41"/>
      <c r="F33" s="41"/>
      <c r="G33" s="41"/>
      <c r="H33" s="41">
        <v>60</v>
      </c>
      <c r="I33" s="41"/>
      <c r="J33" s="42"/>
      <c r="K33" s="41"/>
      <c r="L33" s="41"/>
      <c r="M33" s="41">
        <v>30</v>
      </c>
      <c r="N33" s="45"/>
      <c r="O33" s="46" t="s">
        <v>25</v>
      </c>
      <c r="P33" s="47">
        <v>2</v>
      </c>
      <c r="Q33" s="74"/>
      <c r="R33" s="45"/>
      <c r="S33" s="45"/>
      <c r="T33" s="45">
        <v>30</v>
      </c>
      <c r="U33" s="45"/>
      <c r="V33" s="45" t="s">
        <v>28</v>
      </c>
      <c r="W33" s="75">
        <v>2</v>
      </c>
      <c r="X33" s="48"/>
      <c r="Y33" s="41"/>
      <c r="Z33" s="41"/>
      <c r="AA33" s="41"/>
      <c r="AB33" s="43"/>
      <c r="AC33" s="43"/>
      <c r="AD33" s="44"/>
      <c r="AE33" s="42"/>
      <c r="AF33" s="41"/>
      <c r="AG33" s="41"/>
      <c r="AH33" s="41"/>
      <c r="AI33" s="43"/>
      <c r="AJ33" s="56"/>
      <c r="AK33" s="76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</row>
    <row r="34" spans="1:750" s="38" customFormat="1" ht="15">
      <c r="A34" s="21" t="s">
        <v>83</v>
      </c>
      <c r="B34" s="65" t="s">
        <v>64</v>
      </c>
      <c r="C34" s="73">
        <f>SUM(P34,W34,AD34,AK34)</f>
        <v>22</v>
      </c>
      <c r="D34" s="48">
        <v>120</v>
      </c>
      <c r="E34" s="41"/>
      <c r="F34" s="41"/>
      <c r="G34" s="41"/>
      <c r="H34" s="41"/>
      <c r="I34" s="41">
        <v>120</v>
      </c>
      <c r="J34" s="42"/>
      <c r="K34" s="41"/>
      <c r="L34" s="41"/>
      <c r="M34" s="41"/>
      <c r="N34" s="41">
        <v>30</v>
      </c>
      <c r="O34" s="43" t="s">
        <v>25</v>
      </c>
      <c r="P34" s="44">
        <v>3</v>
      </c>
      <c r="Q34" s="42"/>
      <c r="R34" s="41"/>
      <c r="S34" s="41"/>
      <c r="T34" s="41"/>
      <c r="U34" s="45">
        <v>30</v>
      </c>
      <c r="V34" s="46" t="s">
        <v>25</v>
      </c>
      <c r="W34" s="47">
        <v>4</v>
      </c>
      <c r="X34" s="68"/>
      <c r="Y34" s="58"/>
      <c r="Z34" s="58"/>
      <c r="AA34" s="58"/>
      <c r="AB34" s="59">
        <v>30</v>
      </c>
      <c r="AC34" s="59" t="s">
        <v>25</v>
      </c>
      <c r="AD34" s="44">
        <v>5</v>
      </c>
      <c r="AE34" s="77"/>
      <c r="AF34" s="41"/>
      <c r="AG34" s="41"/>
      <c r="AH34" s="41"/>
      <c r="AI34" s="43">
        <v>30</v>
      </c>
      <c r="AJ34" s="56" t="s">
        <v>25</v>
      </c>
      <c r="AK34" s="78">
        <v>10</v>
      </c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</row>
    <row r="35" spans="1:750" s="38" customFormat="1" ht="18" customHeight="1">
      <c r="A35" s="21" t="s">
        <v>111</v>
      </c>
      <c r="B35" s="57" t="s">
        <v>65</v>
      </c>
      <c r="C35" s="73">
        <f>SUM(P35,W35,AD35,AK35)</f>
        <v>2</v>
      </c>
      <c r="D35" s="48">
        <v>30</v>
      </c>
      <c r="E35" s="41"/>
      <c r="F35" s="41">
        <v>30</v>
      </c>
      <c r="G35" s="41"/>
      <c r="H35" s="41"/>
      <c r="I35" s="41"/>
      <c r="J35" s="42"/>
      <c r="K35" s="41"/>
      <c r="L35" s="41"/>
      <c r="M35" s="41"/>
      <c r="N35" s="43"/>
      <c r="O35" s="56"/>
      <c r="P35" s="79"/>
      <c r="Q35" s="42"/>
      <c r="R35" s="41">
        <v>15</v>
      </c>
      <c r="S35" s="41"/>
      <c r="T35" s="41"/>
      <c r="U35" s="43"/>
      <c r="V35" s="43" t="s">
        <v>25</v>
      </c>
      <c r="W35" s="80">
        <v>1</v>
      </c>
      <c r="X35" s="48"/>
      <c r="Y35" s="41">
        <v>15</v>
      </c>
      <c r="Z35" s="41"/>
      <c r="AA35" s="41"/>
      <c r="AB35" s="43"/>
      <c r="AC35" s="43" t="s">
        <v>25</v>
      </c>
      <c r="AD35" s="79">
        <v>1</v>
      </c>
      <c r="AE35" s="42"/>
      <c r="AF35" s="41"/>
      <c r="AG35" s="41"/>
      <c r="AH35" s="41"/>
      <c r="AI35" s="43"/>
      <c r="AJ35" s="43"/>
      <c r="AK35" s="80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</row>
    <row r="36" spans="1:750" s="38" customFormat="1" ht="23.25" customHeight="1" thickBot="1">
      <c r="A36" s="21" t="s">
        <v>112</v>
      </c>
      <c r="B36" s="89" t="s">
        <v>67</v>
      </c>
      <c r="C36" s="73">
        <f>SUM(P36,W36,AD36,AK36)</f>
        <v>1</v>
      </c>
      <c r="D36" s="90">
        <v>15</v>
      </c>
      <c r="E36" s="91">
        <v>15</v>
      </c>
      <c r="F36" s="91"/>
      <c r="G36" s="91"/>
      <c r="H36" s="91"/>
      <c r="I36" s="91"/>
      <c r="J36" s="92"/>
      <c r="K36" s="93"/>
      <c r="L36" s="93"/>
      <c r="M36" s="93"/>
      <c r="N36" s="94"/>
      <c r="O36" s="94"/>
      <c r="P36" s="95"/>
      <c r="Q36" s="92"/>
      <c r="R36" s="93"/>
      <c r="S36" s="93"/>
      <c r="T36" s="93"/>
      <c r="U36" s="94"/>
      <c r="V36" s="96"/>
      <c r="W36" s="97"/>
      <c r="X36" s="98"/>
      <c r="Y36" s="93"/>
      <c r="Z36" s="93"/>
      <c r="AA36" s="93"/>
      <c r="AB36" s="94"/>
      <c r="AC36" s="94"/>
      <c r="AD36" s="95"/>
      <c r="AE36" s="92">
        <v>15</v>
      </c>
      <c r="AF36" s="93"/>
      <c r="AG36" s="93"/>
      <c r="AH36" s="93"/>
      <c r="AI36" s="94"/>
      <c r="AJ36" s="96" t="s">
        <v>25</v>
      </c>
      <c r="AK36" s="97">
        <v>1</v>
      </c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</row>
    <row r="37" spans="1:750" s="207" customFormat="1" ht="18" customHeight="1" thickBot="1">
      <c r="A37" s="229" t="s">
        <v>192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45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206"/>
      <c r="BN37" s="206"/>
      <c r="BO37" s="206"/>
      <c r="BP37" s="206"/>
      <c r="BQ37" s="206"/>
      <c r="BR37" s="206"/>
      <c r="BS37" s="206"/>
      <c r="BT37" s="206"/>
      <c r="BU37" s="206"/>
      <c r="BV37" s="206"/>
      <c r="BW37" s="206"/>
      <c r="BX37" s="206"/>
      <c r="BY37" s="206"/>
      <c r="BZ37" s="206"/>
      <c r="CA37" s="206"/>
      <c r="CB37" s="206"/>
      <c r="CC37" s="206"/>
      <c r="CD37" s="206"/>
      <c r="CE37" s="206"/>
      <c r="CF37" s="206"/>
      <c r="CG37" s="206"/>
      <c r="CH37" s="206"/>
      <c r="CI37" s="206"/>
      <c r="CJ37" s="206"/>
      <c r="CK37" s="206"/>
      <c r="CL37" s="206"/>
      <c r="CM37" s="206"/>
      <c r="CN37" s="206"/>
      <c r="CO37" s="206"/>
      <c r="CP37" s="206"/>
      <c r="CQ37" s="206"/>
      <c r="CR37" s="206"/>
      <c r="CS37" s="206"/>
      <c r="CT37" s="206"/>
      <c r="CU37" s="206"/>
      <c r="CV37" s="206"/>
      <c r="CW37" s="206"/>
      <c r="CX37" s="206"/>
      <c r="CY37" s="206"/>
      <c r="CZ37" s="206"/>
      <c r="DA37" s="206"/>
      <c r="DB37" s="206"/>
      <c r="DC37" s="206"/>
      <c r="DD37" s="206"/>
      <c r="DE37" s="206"/>
      <c r="DF37" s="206"/>
      <c r="DG37" s="206"/>
      <c r="DH37" s="206"/>
      <c r="DI37" s="206"/>
      <c r="DJ37" s="206"/>
      <c r="DK37" s="206"/>
      <c r="DL37" s="206"/>
      <c r="DM37" s="206"/>
      <c r="DN37" s="206"/>
      <c r="DO37" s="206"/>
      <c r="DP37" s="206"/>
      <c r="DQ37" s="206"/>
      <c r="DR37" s="206"/>
      <c r="DS37" s="206"/>
      <c r="DT37" s="206"/>
      <c r="DU37" s="206"/>
      <c r="DV37" s="206"/>
      <c r="DW37" s="206"/>
      <c r="DX37" s="206"/>
      <c r="DY37" s="206"/>
      <c r="DZ37" s="206"/>
      <c r="EA37" s="206"/>
      <c r="EB37" s="206"/>
      <c r="EC37" s="206"/>
      <c r="ED37" s="206"/>
      <c r="EE37" s="206"/>
      <c r="EF37" s="206"/>
      <c r="EG37" s="206"/>
      <c r="EH37" s="206"/>
      <c r="EI37" s="206"/>
      <c r="EJ37" s="206"/>
      <c r="EK37" s="206"/>
      <c r="EL37" s="206"/>
      <c r="EM37" s="206"/>
      <c r="EN37" s="206"/>
      <c r="EO37" s="206"/>
      <c r="EP37" s="206"/>
      <c r="EQ37" s="206"/>
      <c r="ER37" s="206"/>
      <c r="ES37" s="206"/>
      <c r="ET37" s="206"/>
      <c r="EU37" s="206"/>
      <c r="EV37" s="206"/>
      <c r="EW37" s="206"/>
      <c r="EX37" s="206"/>
      <c r="EY37" s="206"/>
      <c r="EZ37" s="206"/>
      <c r="FA37" s="206"/>
      <c r="FB37" s="206"/>
      <c r="FC37" s="206"/>
      <c r="FD37" s="206"/>
      <c r="FE37" s="206"/>
      <c r="FF37" s="206"/>
      <c r="FG37" s="206"/>
      <c r="FH37" s="206"/>
      <c r="FI37" s="206"/>
      <c r="FJ37" s="206"/>
      <c r="FK37" s="206"/>
      <c r="FL37" s="206"/>
      <c r="FM37" s="206"/>
      <c r="FN37" s="206"/>
      <c r="FO37" s="206"/>
      <c r="FP37" s="206"/>
      <c r="FQ37" s="206"/>
      <c r="FR37" s="206"/>
      <c r="FS37" s="206"/>
      <c r="FT37" s="206"/>
      <c r="FU37" s="206"/>
      <c r="FV37" s="206"/>
      <c r="FW37" s="206"/>
      <c r="FX37" s="206"/>
      <c r="FY37" s="206"/>
      <c r="FZ37" s="206"/>
      <c r="GA37" s="206"/>
      <c r="GB37" s="206"/>
      <c r="GC37" s="206"/>
      <c r="GD37" s="206"/>
      <c r="GE37" s="206"/>
      <c r="GF37" s="206"/>
      <c r="GG37" s="206"/>
      <c r="GH37" s="206"/>
      <c r="GI37" s="206"/>
      <c r="GJ37" s="206"/>
      <c r="GK37" s="206"/>
      <c r="GL37" s="206"/>
      <c r="GM37" s="206"/>
      <c r="GN37" s="206"/>
      <c r="GO37" s="206"/>
      <c r="GP37" s="206"/>
      <c r="GQ37" s="206"/>
      <c r="GR37" s="206"/>
      <c r="GS37" s="206"/>
      <c r="GT37" s="206"/>
      <c r="GU37" s="206"/>
      <c r="GV37" s="206"/>
      <c r="GW37" s="206"/>
      <c r="GX37" s="206"/>
      <c r="GY37" s="206"/>
      <c r="GZ37" s="206"/>
      <c r="HA37" s="206"/>
      <c r="HB37" s="206"/>
      <c r="HC37" s="206"/>
      <c r="HD37" s="206"/>
      <c r="HE37" s="206"/>
      <c r="HF37" s="206"/>
      <c r="HG37" s="206"/>
      <c r="HH37" s="206"/>
      <c r="HI37" s="206"/>
      <c r="HJ37" s="206"/>
      <c r="HK37" s="206"/>
      <c r="HL37" s="206"/>
      <c r="HM37" s="206"/>
      <c r="HN37" s="206"/>
      <c r="HO37" s="206"/>
      <c r="HP37" s="206"/>
      <c r="HQ37" s="206"/>
      <c r="HR37" s="206"/>
      <c r="HS37" s="206"/>
      <c r="HT37" s="206"/>
      <c r="HU37" s="206"/>
      <c r="HV37" s="206"/>
      <c r="HW37" s="206"/>
      <c r="HX37" s="206"/>
      <c r="HY37" s="206"/>
      <c r="HZ37" s="206"/>
      <c r="IA37" s="206"/>
      <c r="IB37" s="206"/>
      <c r="IC37" s="206"/>
      <c r="ID37" s="206"/>
      <c r="IE37" s="206"/>
      <c r="IF37" s="206"/>
      <c r="IG37" s="206"/>
      <c r="IH37" s="206"/>
      <c r="II37" s="206"/>
      <c r="IJ37" s="206"/>
      <c r="IK37" s="206"/>
      <c r="IL37" s="206"/>
      <c r="IM37" s="206"/>
      <c r="IN37" s="206"/>
      <c r="IO37" s="206"/>
      <c r="IP37" s="206"/>
      <c r="IQ37" s="206"/>
      <c r="IR37" s="206"/>
      <c r="IS37" s="206"/>
      <c r="IT37" s="206"/>
      <c r="IU37" s="206"/>
      <c r="IV37" s="206"/>
      <c r="IW37" s="206"/>
      <c r="IX37" s="206"/>
      <c r="IY37" s="206"/>
      <c r="IZ37" s="206"/>
      <c r="JA37" s="206"/>
      <c r="JB37" s="206"/>
      <c r="JC37" s="206"/>
      <c r="JD37" s="206"/>
      <c r="JE37" s="206"/>
      <c r="JF37" s="206"/>
      <c r="JG37" s="206"/>
      <c r="JH37" s="206"/>
      <c r="JI37" s="206"/>
      <c r="JJ37" s="206"/>
      <c r="JK37" s="206"/>
      <c r="JL37" s="206"/>
      <c r="JM37" s="206"/>
      <c r="JN37" s="206"/>
      <c r="JO37" s="206"/>
      <c r="JP37" s="206"/>
      <c r="JQ37" s="206"/>
      <c r="JR37" s="206"/>
      <c r="JS37" s="206"/>
      <c r="JT37" s="206"/>
      <c r="JU37" s="206"/>
      <c r="JV37" s="206"/>
      <c r="JW37" s="206"/>
      <c r="JX37" s="206"/>
      <c r="JY37" s="206"/>
      <c r="JZ37" s="206"/>
      <c r="KA37" s="206"/>
      <c r="KB37" s="206"/>
      <c r="KC37" s="206"/>
      <c r="KD37" s="206"/>
      <c r="KE37" s="206"/>
      <c r="KF37" s="206"/>
      <c r="KG37" s="206"/>
      <c r="KH37" s="206"/>
      <c r="KI37" s="206"/>
      <c r="KJ37" s="206"/>
      <c r="KK37" s="206"/>
      <c r="KL37" s="206"/>
      <c r="KM37" s="206"/>
      <c r="KN37" s="206"/>
      <c r="KO37" s="206"/>
      <c r="KP37" s="206"/>
      <c r="KQ37" s="206"/>
      <c r="KR37" s="206"/>
      <c r="KS37" s="206"/>
      <c r="KT37" s="206"/>
      <c r="KU37" s="206"/>
      <c r="KV37" s="206"/>
      <c r="KW37" s="206"/>
      <c r="KX37" s="206"/>
      <c r="KY37" s="206"/>
      <c r="KZ37" s="206"/>
      <c r="LA37" s="206"/>
      <c r="LB37" s="206"/>
      <c r="LC37" s="206"/>
      <c r="LD37" s="206"/>
      <c r="LE37" s="206"/>
      <c r="LF37" s="206"/>
      <c r="LG37" s="206"/>
      <c r="LH37" s="206"/>
      <c r="LI37" s="206"/>
      <c r="LJ37" s="206"/>
      <c r="LK37" s="206"/>
      <c r="LL37" s="206"/>
      <c r="LM37" s="206"/>
      <c r="LN37" s="206"/>
      <c r="LO37" s="206"/>
      <c r="LP37" s="206"/>
      <c r="LQ37" s="206"/>
      <c r="LR37" s="206"/>
      <c r="LS37" s="206"/>
      <c r="LT37" s="206"/>
      <c r="LU37" s="206"/>
      <c r="LV37" s="206"/>
      <c r="LW37" s="206"/>
      <c r="LX37" s="206"/>
      <c r="LY37" s="206"/>
      <c r="LZ37" s="206"/>
      <c r="MA37" s="206"/>
      <c r="MB37" s="206"/>
      <c r="MC37" s="206"/>
      <c r="MD37" s="206"/>
      <c r="ME37" s="206"/>
      <c r="MF37" s="206"/>
      <c r="MG37" s="206"/>
      <c r="MH37" s="206"/>
      <c r="MI37" s="206"/>
      <c r="MJ37" s="206"/>
      <c r="MK37" s="206"/>
      <c r="ML37" s="206"/>
      <c r="MM37" s="206"/>
      <c r="MN37" s="206"/>
      <c r="MO37" s="206"/>
      <c r="MP37" s="206"/>
      <c r="MQ37" s="206"/>
      <c r="MR37" s="206"/>
      <c r="MS37" s="206"/>
      <c r="MT37" s="206"/>
      <c r="MU37" s="206"/>
      <c r="MV37" s="206"/>
      <c r="MW37" s="206"/>
      <c r="MX37" s="206"/>
      <c r="MY37" s="206"/>
      <c r="MZ37" s="206"/>
      <c r="NA37" s="206"/>
      <c r="NB37" s="206"/>
      <c r="NC37" s="206"/>
      <c r="ND37" s="206"/>
      <c r="NE37" s="206"/>
      <c r="NF37" s="206"/>
      <c r="NG37" s="206"/>
      <c r="NH37" s="206"/>
      <c r="NI37" s="206"/>
      <c r="NJ37" s="206"/>
      <c r="NK37" s="206"/>
      <c r="NL37" s="206"/>
      <c r="NM37" s="206"/>
      <c r="NN37" s="206"/>
      <c r="NO37" s="206"/>
      <c r="NP37" s="206"/>
      <c r="NQ37" s="206"/>
      <c r="NR37" s="206"/>
      <c r="NS37" s="206"/>
      <c r="NT37" s="206"/>
      <c r="NU37" s="206"/>
      <c r="NV37" s="206"/>
      <c r="NW37" s="206"/>
      <c r="NX37" s="206"/>
      <c r="NY37" s="206"/>
      <c r="NZ37" s="206"/>
      <c r="OA37" s="206"/>
      <c r="OB37" s="206"/>
      <c r="OC37" s="206"/>
      <c r="OD37" s="206"/>
      <c r="OE37" s="206"/>
      <c r="OF37" s="206"/>
      <c r="OG37" s="206"/>
      <c r="OH37" s="206"/>
      <c r="OI37" s="206"/>
      <c r="OJ37" s="206"/>
      <c r="OK37" s="206"/>
      <c r="OL37" s="206"/>
      <c r="OM37" s="206"/>
      <c r="ON37" s="206"/>
      <c r="OO37" s="206"/>
      <c r="OP37" s="206"/>
      <c r="OQ37" s="206"/>
      <c r="OR37" s="206"/>
      <c r="OS37" s="206"/>
      <c r="OT37" s="206"/>
      <c r="OU37" s="206"/>
      <c r="OV37" s="206"/>
      <c r="OW37" s="206"/>
      <c r="OX37" s="206"/>
      <c r="OY37" s="206"/>
      <c r="OZ37" s="206"/>
      <c r="PA37" s="206"/>
      <c r="PB37" s="206"/>
      <c r="PC37" s="206"/>
      <c r="PD37" s="206"/>
      <c r="PE37" s="206"/>
      <c r="PF37" s="206"/>
      <c r="PG37" s="206"/>
      <c r="PH37" s="206"/>
      <c r="PI37" s="206"/>
      <c r="PJ37" s="206"/>
      <c r="PK37" s="206"/>
      <c r="PL37" s="206"/>
      <c r="PM37" s="206"/>
      <c r="PN37" s="206"/>
      <c r="PO37" s="206"/>
      <c r="PP37" s="206"/>
      <c r="PQ37" s="206"/>
      <c r="PR37" s="206"/>
      <c r="PS37" s="206"/>
      <c r="PT37" s="206"/>
      <c r="PU37" s="206"/>
      <c r="PV37" s="206"/>
      <c r="PW37" s="206"/>
      <c r="PX37" s="206"/>
      <c r="PY37" s="206"/>
      <c r="PZ37" s="206"/>
      <c r="QA37" s="206"/>
      <c r="QB37" s="206"/>
      <c r="QC37" s="206"/>
      <c r="QD37" s="206"/>
      <c r="QE37" s="206"/>
      <c r="QF37" s="206"/>
      <c r="QG37" s="206"/>
      <c r="QH37" s="206"/>
      <c r="QI37" s="206"/>
      <c r="QJ37" s="206"/>
      <c r="QK37" s="206"/>
      <c r="QL37" s="206"/>
      <c r="QM37" s="206"/>
      <c r="QN37" s="206"/>
      <c r="QO37" s="206"/>
      <c r="QP37" s="206"/>
      <c r="QQ37" s="206"/>
      <c r="QR37" s="206"/>
      <c r="QS37" s="206"/>
      <c r="QT37" s="206"/>
      <c r="QU37" s="206"/>
      <c r="QV37" s="206"/>
      <c r="QW37" s="206"/>
      <c r="QX37" s="206"/>
      <c r="QY37" s="206"/>
      <c r="QZ37" s="206"/>
      <c r="RA37" s="206"/>
      <c r="RB37" s="206"/>
      <c r="RC37" s="206"/>
      <c r="RD37" s="206"/>
      <c r="RE37" s="206"/>
      <c r="RF37" s="206"/>
      <c r="RG37" s="206"/>
      <c r="RH37" s="206"/>
      <c r="RI37" s="206"/>
      <c r="RJ37" s="206"/>
      <c r="RK37" s="206"/>
      <c r="RL37" s="206"/>
      <c r="RM37" s="206"/>
      <c r="RN37" s="206"/>
      <c r="RO37" s="206"/>
      <c r="RP37" s="206"/>
      <c r="RQ37" s="206"/>
      <c r="RR37" s="206"/>
      <c r="RS37" s="206"/>
      <c r="RT37" s="206"/>
      <c r="RU37" s="206"/>
      <c r="RV37" s="206"/>
      <c r="RW37" s="206"/>
      <c r="RX37" s="206"/>
      <c r="RY37" s="206"/>
      <c r="RZ37" s="206"/>
      <c r="SA37" s="206"/>
      <c r="SB37" s="206"/>
      <c r="SC37" s="206"/>
      <c r="SD37" s="206"/>
      <c r="SE37" s="206"/>
      <c r="SF37" s="206"/>
      <c r="SG37" s="206"/>
      <c r="SH37" s="206"/>
      <c r="SI37" s="206"/>
      <c r="SJ37" s="206"/>
      <c r="SK37" s="206"/>
      <c r="SL37" s="206"/>
      <c r="SM37" s="206"/>
      <c r="SN37" s="206"/>
      <c r="SO37" s="206"/>
      <c r="SP37" s="206"/>
      <c r="SQ37" s="206"/>
      <c r="SR37" s="206"/>
      <c r="SS37" s="206"/>
      <c r="ST37" s="206"/>
      <c r="SU37" s="206"/>
      <c r="SV37" s="206"/>
      <c r="SW37" s="206"/>
      <c r="SX37" s="206"/>
      <c r="SY37" s="206"/>
      <c r="SZ37" s="206"/>
      <c r="TA37" s="206"/>
      <c r="TB37" s="206"/>
      <c r="TC37" s="206"/>
      <c r="TD37" s="206"/>
      <c r="TE37" s="206"/>
      <c r="TF37" s="206"/>
      <c r="TG37" s="206"/>
      <c r="TH37" s="206"/>
      <c r="TI37" s="206"/>
      <c r="TJ37" s="206"/>
      <c r="TK37" s="206"/>
      <c r="TL37" s="206"/>
      <c r="TM37" s="206"/>
      <c r="TN37" s="206"/>
      <c r="TO37" s="206"/>
      <c r="TP37" s="206"/>
      <c r="TQ37" s="206"/>
      <c r="TR37" s="206"/>
      <c r="TS37" s="206"/>
      <c r="TT37" s="206"/>
      <c r="TU37" s="206"/>
      <c r="TV37" s="206"/>
      <c r="TW37" s="206"/>
      <c r="TX37" s="206"/>
      <c r="TY37" s="206"/>
      <c r="TZ37" s="206"/>
      <c r="UA37" s="206"/>
      <c r="UB37" s="206"/>
      <c r="UC37" s="206"/>
      <c r="UD37" s="206"/>
      <c r="UE37" s="206"/>
      <c r="UF37" s="206"/>
      <c r="UG37" s="206"/>
      <c r="UH37" s="206"/>
      <c r="UI37" s="206"/>
      <c r="UJ37" s="206"/>
      <c r="UK37" s="206"/>
      <c r="UL37" s="206"/>
      <c r="UM37" s="206"/>
      <c r="UN37" s="206"/>
      <c r="UO37" s="206"/>
      <c r="UP37" s="206"/>
      <c r="UQ37" s="206"/>
      <c r="UR37" s="206"/>
      <c r="US37" s="206"/>
      <c r="UT37" s="206"/>
      <c r="UU37" s="206"/>
      <c r="UV37" s="206"/>
      <c r="UW37" s="206"/>
      <c r="UX37" s="206"/>
      <c r="UY37" s="206"/>
      <c r="UZ37" s="206"/>
      <c r="VA37" s="206"/>
      <c r="VB37" s="206"/>
      <c r="VC37" s="206"/>
      <c r="VD37" s="206"/>
      <c r="VE37" s="206"/>
      <c r="VF37" s="206"/>
      <c r="VG37" s="206"/>
      <c r="VH37" s="206"/>
      <c r="VI37" s="206"/>
      <c r="VJ37" s="206"/>
      <c r="VK37" s="206"/>
      <c r="VL37" s="206"/>
      <c r="VM37" s="206"/>
      <c r="VN37" s="206"/>
      <c r="VO37" s="206"/>
      <c r="VP37" s="206"/>
      <c r="VQ37" s="206"/>
      <c r="VR37" s="206"/>
      <c r="VS37" s="206"/>
      <c r="VT37" s="206"/>
      <c r="VU37" s="206"/>
      <c r="VV37" s="206"/>
      <c r="VW37" s="206"/>
      <c r="VX37" s="206"/>
      <c r="VY37" s="206"/>
      <c r="VZ37" s="206"/>
      <c r="WA37" s="206"/>
      <c r="WB37" s="206"/>
      <c r="WC37" s="206"/>
      <c r="WD37" s="206"/>
      <c r="WE37" s="206"/>
      <c r="WF37" s="206"/>
      <c r="WG37" s="206"/>
      <c r="WH37" s="206"/>
      <c r="WI37" s="206"/>
      <c r="WJ37" s="206"/>
      <c r="WK37" s="206"/>
      <c r="WL37" s="206"/>
      <c r="WM37" s="206"/>
      <c r="WN37" s="206"/>
      <c r="WO37" s="206"/>
      <c r="WP37" s="206"/>
      <c r="WQ37" s="206"/>
      <c r="WR37" s="206"/>
      <c r="WS37" s="206"/>
      <c r="WT37" s="206"/>
      <c r="WU37" s="206"/>
      <c r="WV37" s="206"/>
      <c r="WW37" s="206"/>
      <c r="WX37" s="206"/>
      <c r="WY37" s="206"/>
      <c r="WZ37" s="206"/>
      <c r="XA37" s="206"/>
      <c r="XB37" s="206"/>
      <c r="XC37" s="206"/>
      <c r="XD37" s="206"/>
      <c r="XE37" s="206"/>
      <c r="XF37" s="206"/>
      <c r="XG37" s="206"/>
      <c r="XH37" s="206"/>
      <c r="XI37" s="206"/>
      <c r="XJ37" s="206"/>
      <c r="XK37" s="206"/>
      <c r="XL37" s="206"/>
      <c r="XM37" s="206"/>
      <c r="XN37" s="206"/>
      <c r="XO37" s="206"/>
      <c r="XP37" s="206"/>
      <c r="XQ37" s="206"/>
      <c r="XR37" s="206"/>
      <c r="XS37" s="206"/>
      <c r="XT37" s="206"/>
      <c r="XU37" s="206"/>
      <c r="XV37" s="206"/>
      <c r="XW37" s="206"/>
      <c r="XX37" s="206"/>
      <c r="XY37" s="206"/>
      <c r="XZ37" s="206"/>
      <c r="YA37" s="206"/>
      <c r="YB37" s="206"/>
      <c r="YC37" s="206"/>
      <c r="YD37" s="206"/>
      <c r="YE37" s="206"/>
      <c r="YF37" s="206"/>
      <c r="YG37" s="206"/>
      <c r="YH37" s="206"/>
      <c r="YI37" s="206"/>
      <c r="YJ37" s="206"/>
      <c r="YK37" s="206"/>
      <c r="YL37" s="206"/>
      <c r="YM37" s="206"/>
      <c r="YN37" s="206"/>
      <c r="YO37" s="206"/>
      <c r="YP37" s="206"/>
      <c r="YQ37" s="206"/>
      <c r="YR37" s="206"/>
      <c r="YS37" s="206"/>
      <c r="YT37" s="206"/>
      <c r="YU37" s="206"/>
      <c r="YV37" s="206"/>
      <c r="YW37" s="206"/>
      <c r="YX37" s="206"/>
      <c r="YY37" s="206"/>
      <c r="YZ37" s="206"/>
      <c r="ZA37" s="206"/>
      <c r="ZB37" s="206"/>
      <c r="ZC37" s="206"/>
      <c r="ZD37" s="206"/>
      <c r="ZE37" s="206"/>
      <c r="ZF37" s="206"/>
      <c r="ZG37" s="206"/>
      <c r="ZH37" s="206"/>
      <c r="ZI37" s="206"/>
      <c r="ZJ37" s="206"/>
      <c r="ZK37" s="206"/>
      <c r="ZL37" s="206"/>
      <c r="ZM37" s="206"/>
      <c r="ZN37" s="206"/>
      <c r="ZO37" s="206"/>
      <c r="ZP37" s="206"/>
      <c r="ZQ37" s="206"/>
      <c r="ZR37" s="206"/>
      <c r="ZS37" s="206"/>
      <c r="ZT37" s="206"/>
      <c r="ZU37" s="206"/>
      <c r="ZV37" s="206"/>
      <c r="ZW37" s="206"/>
      <c r="ZX37" s="206"/>
      <c r="ZY37" s="206"/>
      <c r="ZZ37" s="206"/>
      <c r="AAA37" s="206"/>
      <c r="AAB37" s="206"/>
      <c r="AAC37" s="206"/>
      <c r="AAD37" s="206"/>
      <c r="AAE37" s="206"/>
      <c r="AAF37" s="206"/>
      <c r="AAG37" s="206"/>
      <c r="AAH37" s="206"/>
      <c r="AAI37" s="206"/>
      <c r="AAJ37" s="206"/>
      <c r="AAK37" s="206"/>
      <c r="AAL37" s="206"/>
      <c r="AAM37" s="206"/>
      <c r="AAN37" s="206"/>
      <c r="AAO37" s="206"/>
      <c r="AAP37" s="206"/>
      <c r="AAQ37" s="206"/>
      <c r="AAR37" s="206"/>
      <c r="AAS37" s="206"/>
      <c r="AAT37" s="206"/>
      <c r="AAU37" s="206"/>
      <c r="AAV37" s="206"/>
      <c r="AAW37" s="206"/>
      <c r="AAX37" s="206"/>
      <c r="AAY37" s="206"/>
      <c r="AAZ37" s="206"/>
      <c r="ABA37" s="206"/>
      <c r="ABB37" s="206"/>
      <c r="ABC37" s="206"/>
      <c r="ABD37" s="206"/>
      <c r="ABE37" s="206"/>
      <c r="ABF37" s="206"/>
      <c r="ABG37" s="206"/>
      <c r="ABH37" s="206"/>
      <c r="ABI37" s="206"/>
      <c r="ABJ37" s="206"/>
      <c r="ABK37" s="206"/>
      <c r="ABL37" s="206"/>
      <c r="ABM37" s="206"/>
      <c r="ABN37" s="206"/>
      <c r="ABO37" s="206"/>
      <c r="ABP37" s="206"/>
      <c r="ABQ37" s="206"/>
      <c r="ABR37" s="206"/>
      <c r="ABS37" s="206"/>
      <c r="ABT37" s="206"/>
      <c r="ABU37" s="206"/>
      <c r="ABV37" s="206"/>
    </row>
    <row r="38" spans="1:750" s="38" customFormat="1" ht="30">
      <c r="A38" s="99" t="s">
        <v>114</v>
      </c>
      <c r="B38" s="100" t="s">
        <v>68</v>
      </c>
      <c r="C38" s="101">
        <v>3</v>
      </c>
      <c r="D38" s="102">
        <v>30</v>
      </c>
      <c r="E38" s="103">
        <v>15</v>
      </c>
      <c r="F38" s="103">
        <v>15</v>
      </c>
      <c r="G38" s="103"/>
      <c r="H38" s="103"/>
      <c r="I38" s="103"/>
      <c r="J38" s="42"/>
      <c r="K38" s="41"/>
      <c r="L38" s="41"/>
      <c r="M38" s="41"/>
      <c r="N38" s="43"/>
      <c r="O38" s="56"/>
      <c r="P38" s="44"/>
      <c r="Q38" s="104">
        <v>15</v>
      </c>
      <c r="R38" s="103">
        <v>15</v>
      </c>
      <c r="S38" s="103"/>
      <c r="T38" s="103"/>
      <c r="U38" s="105"/>
      <c r="V38" s="105" t="s">
        <v>28</v>
      </c>
      <c r="W38" s="106">
        <v>3</v>
      </c>
      <c r="X38" s="102"/>
      <c r="Y38" s="103"/>
      <c r="Z38" s="103"/>
      <c r="AA38" s="103"/>
      <c r="AB38" s="105"/>
      <c r="AC38" s="105"/>
      <c r="AD38" s="107"/>
      <c r="AE38" s="104"/>
      <c r="AF38" s="103"/>
      <c r="AG38" s="103"/>
      <c r="AH38" s="103"/>
      <c r="AI38" s="105"/>
      <c r="AJ38" s="105"/>
      <c r="AK38" s="108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</row>
    <row r="39" spans="1:750" s="38" customFormat="1" ht="15.6">
      <c r="A39" s="99" t="s">
        <v>123</v>
      </c>
      <c r="B39" s="100" t="s">
        <v>69</v>
      </c>
      <c r="C39" s="101">
        <v>2</v>
      </c>
      <c r="D39" s="102">
        <v>30</v>
      </c>
      <c r="E39" s="109">
        <v>15</v>
      </c>
      <c r="F39" s="103">
        <v>15</v>
      </c>
      <c r="G39" s="103"/>
      <c r="H39" s="103"/>
      <c r="I39" s="103"/>
      <c r="J39" s="42"/>
      <c r="K39" s="41"/>
      <c r="L39" s="41"/>
      <c r="M39" s="41"/>
      <c r="N39" s="43"/>
      <c r="O39" s="56"/>
      <c r="P39" s="44"/>
      <c r="Q39" s="104"/>
      <c r="R39" s="103"/>
      <c r="S39" s="103"/>
      <c r="T39" s="103"/>
      <c r="U39" s="105"/>
      <c r="V39" s="105"/>
      <c r="W39" s="106"/>
      <c r="X39" s="102">
        <v>15</v>
      </c>
      <c r="Y39" s="103">
        <v>15</v>
      </c>
      <c r="Z39" s="103"/>
      <c r="AA39" s="103"/>
      <c r="AB39" s="105"/>
      <c r="AC39" s="105" t="s">
        <v>25</v>
      </c>
      <c r="AD39" s="107">
        <v>2</v>
      </c>
      <c r="AE39" s="104"/>
      <c r="AF39" s="103"/>
      <c r="AG39" s="103"/>
      <c r="AH39" s="103"/>
      <c r="AI39" s="105"/>
      <c r="AJ39" s="105"/>
      <c r="AK39" s="106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</row>
    <row r="40" spans="1:750" s="38" customFormat="1" ht="15.6">
      <c r="A40" s="99" t="s">
        <v>124</v>
      </c>
      <c r="B40" s="100" t="s">
        <v>70</v>
      </c>
      <c r="C40" s="101">
        <v>3</v>
      </c>
      <c r="D40" s="102">
        <v>30</v>
      </c>
      <c r="E40" s="110">
        <v>15</v>
      </c>
      <c r="F40" s="103">
        <v>15</v>
      </c>
      <c r="G40" s="103"/>
      <c r="H40" s="103"/>
      <c r="I40" s="103"/>
      <c r="J40" s="42"/>
      <c r="K40" s="41"/>
      <c r="L40" s="41"/>
      <c r="M40" s="41"/>
      <c r="N40" s="43"/>
      <c r="O40" s="56"/>
      <c r="P40" s="44"/>
      <c r="Q40" s="104">
        <v>15</v>
      </c>
      <c r="R40" s="103">
        <v>15</v>
      </c>
      <c r="S40" s="103"/>
      <c r="T40" s="103"/>
      <c r="U40" s="105"/>
      <c r="V40" s="105" t="s">
        <v>25</v>
      </c>
      <c r="W40" s="106">
        <v>3</v>
      </c>
      <c r="X40" s="102"/>
      <c r="Y40" s="103"/>
      <c r="Z40" s="103"/>
      <c r="AA40" s="103"/>
      <c r="AB40" s="105"/>
      <c r="AC40" s="105"/>
      <c r="AD40" s="107"/>
      <c r="AE40" s="104"/>
      <c r="AF40" s="103"/>
      <c r="AG40" s="103"/>
      <c r="AH40" s="103"/>
      <c r="AI40" s="105"/>
      <c r="AJ40" s="105"/>
      <c r="AK40" s="106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</row>
    <row r="41" spans="1:750" s="38" customFormat="1" ht="15.6">
      <c r="A41" s="99" t="s">
        <v>125</v>
      </c>
      <c r="B41" s="100" t="s">
        <v>71</v>
      </c>
      <c r="C41" s="101">
        <v>3</v>
      </c>
      <c r="D41" s="111">
        <v>30</v>
      </c>
      <c r="E41" s="103"/>
      <c r="F41" s="103">
        <v>30</v>
      </c>
      <c r="G41" s="103"/>
      <c r="H41" s="103"/>
      <c r="I41" s="103"/>
      <c r="J41" s="42"/>
      <c r="K41" s="41"/>
      <c r="L41" s="41"/>
      <c r="M41" s="41"/>
      <c r="N41" s="43"/>
      <c r="O41" s="56"/>
      <c r="P41" s="44"/>
      <c r="Q41" s="104"/>
      <c r="R41" s="103"/>
      <c r="S41" s="103"/>
      <c r="T41" s="103"/>
      <c r="U41" s="105"/>
      <c r="V41" s="105"/>
      <c r="W41" s="106"/>
      <c r="X41" s="102"/>
      <c r="Y41" s="103"/>
      <c r="Z41" s="103"/>
      <c r="AA41" s="103"/>
      <c r="AB41" s="105"/>
      <c r="AC41" s="105"/>
      <c r="AD41" s="107"/>
      <c r="AE41" s="104"/>
      <c r="AF41" s="103">
        <v>30</v>
      </c>
      <c r="AG41" s="103"/>
      <c r="AH41" s="103"/>
      <c r="AI41" s="105"/>
      <c r="AJ41" s="105" t="s">
        <v>25</v>
      </c>
      <c r="AK41" s="106">
        <v>3</v>
      </c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</row>
    <row r="42" spans="1:750" s="38" customFormat="1" ht="18" customHeight="1">
      <c r="A42" s="99" t="s">
        <v>126</v>
      </c>
      <c r="B42" s="100" t="s">
        <v>116</v>
      </c>
      <c r="C42" s="101">
        <v>3</v>
      </c>
      <c r="D42" s="102">
        <v>30</v>
      </c>
      <c r="E42" s="103">
        <v>15</v>
      </c>
      <c r="F42" s="103">
        <v>15</v>
      </c>
      <c r="G42" s="103"/>
      <c r="H42" s="103"/>
      <c r="I42" s="103"/>
      <c r="J42" s="42"/>
      <c r="K42" s="41"/>
      <c r="L42" s="41"/>
      <c r="M42" s="41"/>
      <c r="N42" s="43"/>
      <c r="O42" s="56"/>
      <c r="P42" s="44"/>
      <c r="Q42" s="104">
        <v>15</v>
      </c>
      <c r="R42" s="103">
        <v>15</v>
      </c>
      <c r="S42" s="103"/>
      <c r="T42" s="103"/>
      <c r="U42" s="105"/>
      <c r="V42" s="105" t="s">
        <v>28</v>
      </c>
      <c r="W42" s="106">
        <v>3</v>
      </c>
      <c r="X42" s="102"/>
      <c r="Y42" s="103"/>
      <c r="Z42" s="103"/>
      <c r="AA42" s="103"/>
      <c r="AB42" s="105"/>
      <c r="AC42" s="105"/>
      <c r="AD42" s="107"/>
      <c r="AE42" s="104"/>
      <c r="AF42" s="103"/>
      <c r="AG42" s="103"/>
      <c r="AH42" s="103"/>
      <c r="AI42" s="105"/>
      <c r="AJ42" s="105"/>
      <c r="AK42" s="106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</row>
    <row r="43" spans="1:750" s="38" customFormat="1" ht="18" customHeight="1">
      <c r="A43" s="99" t="s">
        <v>127</v>
      </c>
      <c r="B43" s="100" t="s">
        <v>73</v>
      </c>
      <c r="C43" s="101">
        <v>2</v>
      </c>
      <c r="D43" s="102">
        <v>30</v>
      </c>
      <c r="E43" s="103">
        <v>15</v>
      </c>
      <c r="F43" s="103">
        <v>15</v>
      </c>
      <c r="G43" s="103"/>
      <c r="H43" s="103"/>
      <c r="I43" s="103"/>
      <c r="J43" s="42"/>
      <c r="K43" s="41"/>
      <c r="L43" s="41"/>
      <c r="M43" s="41"/>
      <c r="N43" s="43"/>
      <c r="O43" s="56"/>
      <c r="P43" s="44"/>
      <c r="Q43" s="104">
        <v>15</v>
      </c>
      <c r="R43" s="103">
        <v>15</v>
      </c>
      <c r="S43" s="103"/>
      <c r="T43" s="103"/>
      <c r="U43" s="105"/>
      <c r="V43" s="105" t="s">
        <v>25</v>
      </c>
      <c r="W43" s="106">
        <v>2</v>
      </c>
      <c r="X43" s="102"/>
      <c r="Y43" s="103"/>
      <c r="Z43" s="103"/>
      <c r="AA43" s="103"/>
      <c r="AB43" s="105"/>
      <c r="AC43" s="105"/>
      <c r="AD43" s="107"/>
      <c r="AE43" s="104"/>
      <c r="AF43" s="103"/>
      <c r="AG43" s="103"/>
      <c r="AH43" s="103"/>
      <c r="AI43" s="105"/>
      <c r="AJ43" s="105"/>
      <c r="AK43" s="106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</row>
    <row r="44" spans="1:750" s="38" customFormat="1" ht="35.25" customHeight="1">
      <c r="A44" s="99" t="s">
        <v>128</v>
      </c>
      <c r="B44" s="57" t="s">
        <v>113</v>
      </c>
      <c r="C44" s="101">
        <v>2</v>
      </c>
      <c r="D44" s="102">
        <v>30</v>
      </c>
      <c r="E44" s="103">
        <v>15</v>
      </c>
      <c r="F44" s="103">
        <v>15</v>
      </c>
      <c r="G44" s="103"/>
      <c r="H44" s="103"/>
      <c r="I44" s="103"/>
      <c r="J44" s="42"/>
      <c r="K44" s="41"/>
      <c r="L44" s="41"/>
      <c r="M44" s="41"/>
      <c r="N44" s="43"/>
      <c r="O44" s="56"/>
      <c r="P44" s="44"/>
      <c r="Q44" s="104"/>
      <c r="R44" s="103"/>
      <c r="S44" s="103"/>
      <c r="T44" s="103"/>
      <c r="U44" s="105"/>
      <c r="V44" s="105"/>
      <c r="W44" s="106"/>
      <c r="X44" s="102"/>
      <c r="Y44" s="103"/>
      <c r="Z44" s="103"/>
      <c r="AA44" s="103"/>
      <c r="AB44" s="105"/>
      <c r="AC44" s="105"/>
      <c r="AD44" s="107"/>
      <c r="AE44" s="104">
        <v>15</v>
      </c>
      <c r="AF44" s="103">
        <v>15</v>
      </c>
      <c r="AG44" s="103"/>
      <c r="AH44" s="103"/>
      <c r="AI44" s="105"/>
      <c r="AJ44" s="105" t="s">
        <v>25</v>
      </c>
      <c r="AK44" s="106">
        <v>2</v>
      </c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</row>
    <row r="45" spans="1:750" s="38" customFormat="1" ht="35.25" customHeight="1">
      <c r="A45" s="99" t="s">
        <v>129</v>
      </c>
      <c r="B45" s="57" t="s">
        <v>142</v>
      </c>
      <c r="C45" s="101">
        <v>2</v>
      </c>
      <c r="D45" s="102">
        <v>30</v>
      </c>
      <c r="E45" s="103">
        <v>30</v>
      </c>
      <c r="F45" s="103"/>
      <c r="G45" s="103"/>
      <c r="H45" s="103"/>
      <c r="I45" s="103"/>
      <c r="J45" s="42"/>
      <c r="K45" s="41"/>
      <c r="L45" s="41"/>
      <c r="M45" s="41"/>
      <c r="N45" s="43"/>
      <c r="O45" s="56"/>
      <c r="P45" s="44"/>
      <c r="Q45" s="104"/>
      <c r="R45" s="103"/>
      <c r="S45" s="103"/>
      <c r="T45" s="103"/>
      <c r="U45" s="105"/>
      <c r="V45" s="105"/>
      <c r="W45" s="106"/>
      <c r="X45" s="102"/>
      <c r="Y45" s="103"/>
      <c r="Z45" s="103"/>
      <c r="AA45" s="103"/>
      <c r="AB45" s="105"/>
      <c r="AC45" s="105"/>
      <c r="AD45" s="107"/>
      <c r="AE45" s="104">
        <v>30</v>
      </c>
      <c r="AF45" s="103"/>
      <c r="AG45" s="103"/>
      <c r="AH45" s="103"/>
      <c r="AI45" s="105"/>
      <c r="AJ45" s="105" t="s">
        <v>25</v>
      </c>
      <c r="AK45" s="106">
        <v>2</v>
      </c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</row>
    <row r="46" spans="1:750" s="38" customFormat="1" ht="35.25" customHeight="1">
      <c r="A46" s="99" t="s">
        <v>130</v>
      </c>
      <c r="B46" s="57" t="s">
        <v>190</v>
      </c>
      <c r="C46" s="101">
        <v>1</v>
      </c>
      <c r="D46" s="102">
        <v>15</v>
      </c>
      <c r="E46" s="103">
        <v>15</v>
      </c>
      <c r="F46" s="103"/>
      <c r="G46" s="103"/>
      <c r="H46" s="103"/>
      <c r="I46" s="103"/>
      <c r="J46" s="42"/>
      <c r="K46" s="41"/>
      <c r="L46" s="41"/>
      <c r="M46" s="41"/>
      <c r="N46" s="43"/>
      <c r="O46" s="56"/>
      <c r="P46" s="44"/>
      <c r="Q46" s="104">
        <v>15</v>
      </c>
      <c r="R46" s="103"/>
      <c r="S46" s="103"/>
      <c r="T46" s="103"/>
      <c r="U46" s="105"/>
      <c r="V46" s="105" t="s">
        <v>25</v>
      </c>
      <c r="W46" s="106">
        <v>1</v>
      </c>
      <c r="X46" s="102"/>
      <c r="Y46" s="103"/>
      <c r="Z46" s="103"/>
      <c r="AA46" s="103"/>
      <c r="AB46" s="105"/>
      <c r="AC46" s="105"/>
      <c r="AD46" s="107"/>
      <c r="AE46" s="104"/>
      <c r="AF46" s="103"/>
      <c r="AG46" s="103"/>
      <c r="AH46" s="103"/>
      <c r="AI46" s="105"/>
      <c r="AJ46" s="105"/>
      <c r="AK46" s="106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</row>
    <row r="47" spans="1:750" s="38" customFormat="1" ht="18" customHeight="1">
      <c r="A47" s="99" t="s">
        <v>131</v>
      </c>
      <c r="B47" s="100" t="s">
        <v>141</v>
      </c>
      <c r="C47" s="101">
        <v>1</v>
      </c>
      <c r="D47" s="102">
        <v>15</v>
      </c>
      <c r="E47" s="103">
        <v>15</v>
      </c>
      <c r="F47" s="103"/>
      <c r="G47" s="103"/>
      <c r="H47" s="103"/>
      <c r="I47" s="103"/>
      <c r="J47" s="42"/>
      <c r="K47" s="41"/>
      <c r="L47" s="41"/>
      <c r="M47" s="41"/>
      <c r="N47" s="43"/>
      <c r="O47" s="56"/>
      <c r="P47" s="44"/>
      <c r="Q47" s="104"/>
      <c r="R47" s="103"/>
      <c r="S47" s="103"/>
      <c r="T47" s="103"/>
      <c r="U47" s="105"/>
      <c r="V47" s="105"/>
      <c r="W47" s="106"/>
      <c r="X47" s="102">
        <v>15</v>
      </c>
      <c r="Y47" s="103"/>
      <c r="Z47" s="103"/>
      <c r="AA47" s="103"/>
      <c r="AB47" s="105"/>
      <c r="AC47" s="105" t="s">
        <v>25</v>
      </c>
      <c r="AD47" s="107">
        <v>1</v>
      </c>
      <c r="AE47" s="104"/>
      <c r="AF47" s="103"/>
      <c r="AG47" s="103"/>
      <c r="AH47" s="103"/>
      <c r="AI47" s="105"/>
      <c r="AJ47" s="105"/>
      <c r="AK47" s="106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</row>
    <row r="48" spans="1:750" s="38" customFormat="1" ht="15.6">
      <c r="A48" s="99" t="s">
        <v>132</v>
      </c>
      <c r="B48" s="100" t="s">
        <v>74</v>
      </c>
      <c r="C48" s="101">
        <v>4</v>
      </c>
      <c r="D48" s="102">
        <v>45</v>
      </c>
      <c r="E48" s="103">
        <v>15</v>
      </c>
      <c r="F48" s="103">
        <v>30</v>
      </c>
      <c r="G48" s="103"/>
      <c r="H48" s="103"/>
      <c r="I48" s="103"/>
      <c r="J48" s="42"/>
      <c r="K48" s="41"/>
      <c r="L48" s="41"/>
      <c r="M48" s="41"/>
      <c r="N48" s="43"/>
      <c r="O48" s="56"/>
      <c r="P48" s="44"/>
      <c r="Q48" s="104"/>
      <c r="R48" s="103"/>
      <c r="S48" s="103"/>
      <c r="T48" s="103"/>
      <c r="U48" s="105"/>
      <c r="V48" s="105"/>
      <c r="W48" s="106"/>
      <c r="X48" s="102">
        <v>15</v>
      </c>
      <c r="Y48" s="103">
        <v>30</v>
      </c>
      <c r="Z48" s="103"/>
      <c r="AA48" s="103"/>
      <c r="AB48" s="105"/>
      <c r="AC48" s="105" t="s">
        <v>28</v>
      </c>
      <c r="AD48" s="107">
        <v>4</v>
      </c>
      <c r="AE48" s="104"/>
      <c r="AF48" s="103"/>
      <c r="AG48" s="103"/>
      <c r="AH48" s="103"/>
      <c r="AI48" s="105"/>
      <c r="AJ48" s="105"/>
      <c r="AK48" s="106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</row>
    <row r="49" spans="1:48" s="38" customFormat="1" ht="15.6">
      <c r="A49" s="99" t="s">
        <v>133</v>
      </c>
      <c r="B49" s="100" t="s">
        <v>75</v>
      </c>
      <c r="C49" s="101">
        <v>1</v>
      </c>
      <c r="D49" s="102">
        <v>15</v>
      </c>
      <c r="E49" s="103">
        <v>15</v>
      </c>
      <c r="F49" s="103"/>
      <c r="G49" s="103"/>
      <c r="H49" s="103"/>
      <c r="I49" s="103"/>
      <c r="J49" s="42"/>
      <c r="K49" s="41"/>
      <c r="L49" s="41"/>
      <c r="M49" s="41"/>
      <c r="N49" s="43"/>
      <c r="O49" s="56"/>
      <c r="P49" s="44"/>
      <c r="Q49" s="104"/>
      <c r="R49" s="103"/>
      <c r="S49" s="103"/>
      <c r="T49" s="103"/>
      <c r="U49" s="105"/>
      <c r="V49" s="105"/>
      <c r="W49" s="106"/>
      <c r="X49" s="102"/>
      <c r="Y49" s="103"/>
      <c r="Z49" s="103"/>
      <c r="AA49" s="103"/>
      <c r="AB49" s="105"/>
      <c r="AC49" s="105"/>
      <c r="AD49" s="107"/>
      <c r="AE49" s="104"/>
      <c r="AF49" s="103">
        <v>15</v>
      </c>
      <c r="AG49" s="103"/>
      <c r="AH49" s="103"/>
      <c r="AI49" s="105"/>
      <c r="AJ49" s="105" t="s">
        <v>25</v>
      </c>
      <c r="AK49" s="106">
        <v>1</v>
      </c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</row>
    <row r="50" spans="1:48" s="38" customFormat="1" ht="30">
      <c r="A50" s="99" t="s">
        <v>144</v>
      </c>
      <c r="B50" s="100" t="s">
        <v>76</v>
      </c>
      <c r="C50" s="101">
        <v>3</v>
      </c>
      <c r="D50" s="102">
        <v>30</v>
      </c>
      <c r="E50" s="103"/>
      <c r="F50" s="112">
        <v>30</v>
      </c>
      <c r="G50" s="103"/>
      <c r="H50" s="103"/>
      <c r="I50" s="103"/>
      <c r="J50" s="42"/>
      <c r="K50" s="41"/>
      <c r="L50" s="41"/>
      <c r="M50" s="41"/>
      <c r="N50" s="43"/>
      <c r="O50" s="56"/>
      <c r="P50" s="44"/>
      <c r="Q50" s="104"/>
      <c r="R50" s="103"/>
      <c r="S50" s="103"/>
      <c r="T50" s="103"/>
      <c r="U50" s="105"/>
      <c r="V50" s="105"/>
      <c r="W50" s="106"/>
      <c r="X50" s="102"/>
      <c r="Y50" s="103">
        <v>30</v>
      </c>
      <c r="Z50" s="103"/>
      <c r="AA50" s="103"/>
      <c r="AB50" s="105"/>
      <c r="AC50" s="105" t="s">
        <v>25</v>
      </c>
      <c r="AD50" s="107">
        <v>3</v>
      </c>
      <c r="AE50" s="104"/>
      <c r="AF50" s="112"/>
      <c r="AG50" s="103"/>
      <c r="AH50" s="103"/>
      <c r="AI50" s="105"/>
      <c r="AJ50" s="105"/>
      <c r="AK50" s="106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</row>
    <row r="51" spans="1:48" s="38" customFormat="1" ht="30">
      <c r="A51" s="99" t="s">
        <v>145</v>
      </c>
      <c r="B51" s="100" t="s">
        <v>77</v>
      </c>
      <c r="C51" s="101">
        <f>SUM(P51+W51+AD51+AK51)</f>
        <v>3</v>
      </c>
      <c r="D51" s="102">
        <v>30</v>
      </c>
      <c r="E51" s="103">
        <v>15</v>
      </c>
      <c r="F51" s="113">
        <v>15</v>
      </c>
      <c r="G51" s="102"/>
      <c r="H51" s="103"/>
      <c r="I51" s="103"/>
      <c r="J51" s="42"/>
      <c r="K51" s="41"/>
      <c r="L51" s="41"/>
      <c r="M51" s="41"/>
      <c r="N51" s="43"/>
      <c r="O51" s="56"/>
      <c r="P51" s="44"/>
      <c r="Q51" s="104"/>
      <c r="R51" s="103"/>
      <c r="S51" s="103"/>
      <c r="T51" s="103"/>
      <c r="U51" s="105"/>
      <c r="V51" s="105"/>
      <c r="W51" s="106"/>
      <c r="X51" s="102"/>
      <c r="Y51" s="103"/>
      <c r="Z51" s="103"/>
      <c r="AA51" s="103"/>
      <c r="AB51" s="105"/>
      <c r="AC51" s="105"/>
      <c r="AD51" s="107"/>
      <c r="AE51" s="114">
        <v>15</v>
      </c>
      <c r="AF51" s="113">
        <v>15</v>
      </c>
      <c r="AG51" s="102"/>
      <c r="AH51" s="103"/>
      <c r="AI51" s="105"/>
      <c r="AJ51" s="105" t="s">
        <v>25</v>
      </c>
      <c r="AK51" s="106">
        <v>3</v>
      </c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</row>
    <row r="52" spans="1:48" s="38" customFormat="1" ht="18" customHeight="1">
      <c r="A52" s="99" t="s">
        <v>146</v>
      </c>
      <c r="B52" s="100" t="s">
        <v>78</v>
      </c>
      <c r="C52" s="101">
        <f>SUM(P52+W52+AD52+AK52)</f>
        <v>3</v>
      </c>
      <c r="D52" s="102">
        <v>30</v>
      </c>
      <c r="E52" s="103">
        <v>15</v>
      </c>
      <c r="F52" s="103">
        <v>15</v>
      </c>
      <c r="G52" s="103"/>
      <c r="H52" s="103"/>
      <c r="I52" s="103"/>
      <c r="J52" s="42"/>
      <c r="K52" s="41"/>
      <c r="L52" s="41"/>
      <c r="M52" s="41"/>
      <c r="N52" s="43"/>
      <c r="O52" s="56"/>
      <c r="P52" s="44"/>
      <c r="Q52" s="104"/>
      <c r="R52" s="103"/>
      <c r="S52" s="103"/>
      <c r="T52" s="103"/>
      <c r="U52" s="105"/>
      <c r="V52" s="105"/>
      <c r="W52" s="106"/>
      <c r="X52" s="102">
        <v>15</v>
      </c>
      <c r="Y52" s="103">
        <v>15</v>
      </c>
      <c r="Z52" s="103"/>
      <c r="AA52" s="103"/>
      <c r="AB52" s="105"/>
      <c r="AC52" s="105" t="s">
        <v>25</v>
      </c>
      <c r="AD52" s="107">
        <v>3</v>
      </c>
      <c r="AE52" s="104"/>
      <c r="AF52" s="103"/>
      <c r="AG52" s="103"/>
      <c r="AH52" s="103"/>
      <c r="AI52" s="105"/>
      <c r="AJ52" s="105"/>
      <c r="AK52" s="106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</row>
    <row r="53" spans="1:48" s="38" customFormat="1" ht="18" customHeight="1">
      <c r="A53" s="99" t="s">
        <v>147</v>
      </c>
      <c r="B53" s="100" t="s">
        <v>79</v>
      </c>
      <c r="C53" s="101">
        <v>3</v>
      </c>
      <c r="D53" s="102">
        <v>30</v>
      </c>
      <c r="E53" s="103">
        <v>15</v>
      </c>
      <c r="F53" s="103">
        <v>15</v>
      </c>
      <c r="G53" s="103"/>
      <c r="H53" s="103"/>
      <c r="I53" s="103"/>
      <c r="J53" s="42"/>
      <c r="K53" s="41"/>
      <c r="L53" s="41"/>
      <c r="M53" s="41"/>
      <c r="N53" s="43"/>
      <c r="O53" s="56"/>
      <c r="P53" s="44"/>
      <c r="Q53" s="115">
        <v>15</v>
      </c>
      <c r="R53" s="103">
        <v>15</v>
      </c>
      <c r="S53" s="103"/>
      <c r="T53" s="103"/>
      <c r="U53" s="105"/>
      <c r="V53" s="105" t="s">
        <v>25</v>
      </c>
      <c r="W53" s="106">
        <v>3</v>
      </c>
      <c r="X53" s="102"/>
      <c r="Y53" s="103"/>
      <c r="Z53" s="103"/>
      <c r="AA53" s="103"/>
      <c r="AB53" s="105"/>
      <c r="AC53" s="105"/>
      <c r="AD53" s="107"/>
      <c r="AE53" s="104"/>
      <c r="AF53" s="103"/>
      <c r="AG53" s="103"/>
      <c r="AH53" s="103"/>
      <c r="AI53" s="105"/>
      <c r="AJ53" s="105"/>
      <c r="AK53" s="106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</row>
    <row r="54" spans="1:48" s="38" customFormat="1" ht="15.6">
      <c r="A54" s="99" t="s">
        <v>148</v>
      </c>
      <c r="B54" s="100" t="s">
        <v>80</v>
      </c>
      <c r="C54" s="101">
        <v>2</v>
      </c>
      <c r="D54" s="102">
        <v>30</v>
      </c>
      <c r="E54" s="103">
        <v>30</v>
      </c>
      <c r="F54" s="103"/>
      <c r="G54" s="103"/>
      <c r="H54" s="103"/>
      <c r="I54" s="103"/>
      <c r="J54" s="42"/>
      <c r="K54" s="41"/>
      <c r="L54" s="41"/>
      <c r="M54" s="41"/>
      <c r="N54" s="43"/>
      <c r="O54" s="56"/>
      <c r="P54" s="44"/>
      <c r="Q54" s="104"/>
      <c r="R54" s="103"/>
      <c r="S54" s="103"/>
      <c r="T54" s="103"/>
      <c r="U54" s="105"/>
      <c r="V54" s="105"/>
      <c r="W54" s="106"/>
      <c r="X54" s="102"/>
      <c r="Y54" s="103"/>
      <c r="Z54" s="103"/>
      <c r="AA54" s="103"/>
      <c r="AB54" s="105"/>
      <c r="AC54" s="105"/>
      <c r="AD54" s="107"/>
      <c r="AE54" s="115">
        <v>30</v>
      </c>
      <c r="AF54" s="103"/>
      <c r="AG54" s="103"/>
      <c r="AH54" s="103"/>
      <c r="AI54" s="105"/>
      <c r="AJ54" s="105" t="s">
        <v>25</v>
      </c>
      <c r="AK54" s="106">
        <v>2</v>
      </c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</row>
    <row r="55" spans="1:48" s="38" customFormat="1" ht="15.6">
      <c r="A55" s="99" t="s">
        <v>149</v>
      </c>
      <c r="B55" s="100" t="s">
        <v>82</v>
      </c>
      <c r="C55" s="101">
        <v>3</v>
      </c>
      <c r="D55" s="102">
        <v>30</v>
      </c>
      <c r="E55" s="103">
        <v>15</v>
      </c>
      <c r="F55" s="103">
        <v>15</v>
      </c>
      <c r="G55" s="103"/>
      <c r="H55" s="103"/>
      <c r="I55" s="103"/>
      <c r="J55" s="42"/>
      <c r="K55" s="41"/>
      <c r="L55" s="41"/>
      <c r="M55" s="41"/>
      <c r="N55" s="43"/>
      <c r="O55" s="56"/>
      <c r="P55" s="44"/>
      <c r="Q55" s="104"/>
      <c r="R55" s="103"/>
      <c r="S55" s="103"/>
      <c r="T55" s="103"/>
      <c r="U55" s="105"/>
      <c r="V55" s="105"/>
      <c r="W55" s="106"/>
      <c r="X55" s="102"/>
      <c r="Y55" s="103"/>
      <c r="Z55" s="103"/>
      <c r="AA55" s="103"/>
      <c r="AB55" s="105"/>
      <c r="AC55" s="105"/>
      <c r="AD55" s="107"/>
      <c r="AE55" s="104">
        <v>15</v>
      </c>
      <c r="AF55" s="103">
        <v>15</v>
      </c>
      <c r="AG55" s="103"/>
      <c r="AH55" s="103"/>
      <c r="AI55" s="105"/>
      <c r="AJ55" s="105" t="s">
        <v>28</v>
      </c>
      <c r="AK55" s="106">
        <v>3</v>
      </c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</row>
    <row r="56" spans="1:48" s="38" customFormat="1" ht="30">
      <c r="A56" s="99" t="s">
        <v>150</v>
      </c>
      <c r="B56" s="100" t="s">
        <v>84</v>
      </c>
      <c r="C56" s="116">
        <v>1</v>
      </c>
      <c r="D56" s="102">
        <v>15</v>
      </c>
      <c r="E56" s="103"/>
      <c r="F56" s="103">
        <v>15</v>
      </c>
      <c r="G56" s="103"/>
      <c r="H56" s="103"/>
      <c r="I56" s="103"/>
      <c r="J56" s="42"/>
      <c r="K56" s="41"/>
      <c r="L56" s="41"/>
      <c r="M56" s="41"/>
      <c r="N56" s="43"/>
      <c r="O56" s="56"/>
      <c r="P56" s="44"/>
      <c r="Q56" s="104"/>
      <c r="R56" s="103"/>
      <c r="S56" s="103"/>
      <c r="T56" s="103"/>
      <c r="U56" s="105"/>
      <c r="V56" s="105"/>
      <c r="W56" s="106"/>
      <c r="X56" s="102"/>
      <c r="Y56" s="103"/>
      <c r="Z56" s="103"/>
      <c r="AA56" s="103"/>
      <c r="AB56" s="105"/>
      <c r="AC56" s="105"/>
      <c r="AD56" s="107"/>
      <c r="AE56" s="104"/>
      <c r="AF56" s="103">
        <v>15</v>
      </c>
      <c r="AG56" s="103"/>
      <c r="AH56" s="103"/>
      <c r="AI56" s="105"/>
      <c r="AJ56" s="105" t="s">
        <v>25</v>
      </c>
      <c r="AK56" s="106">
        <v>1</v>
      </c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</row>
    <row r="57" spans="1:48" s="38" customFormat="1" ht="21" customHeight="1" thickBot="1">
      <c r="A57" s="99" t="s">
        <v>151</v>
      </c>
      <c r="B57" s="81" t="s">
        <v>66</v>
      </c>
      <c r="C57" s="73">
        <f>SUM(P57,W57,AD57,AK57)</f>
        <v>6</v>
      </c>
      <c r="D57" s="82">
        <v>90</v>
      </c>
      <c r="E57" s="83"/>
      <c r="F57" s="83"/>
      <c r="G57" s="83"/>
      <c r="H57" s="83"/>
      <c r="I57" s="83"/>
      <c r="J57" s="84"/>
      <c r="K57" s="26"/>
      <c r="L57" s="26"/>
      <c r="M57" s="26"/>
      <c r="N57" s="85"/>
      <c r="O57" s="85"/>
      <c r="P57" s="86"/>
      <c r="Q57" s="84"/>
      <c r="R57" s="26"/>
      <c r="S57" s="26"/>
      <c r="T57" s="26"/>
      <c r="U57" s="25"/>
      <c r="V57" s="29"/>
      <c r="W57" s="87"/>
      <c r="X57" s="88"/>
      <c r="Y57" s="26">
        <v>60</v>
      </c>
      <c r="Z57" s="26"/>
      <c r="AA57" s="26"/>
      <c r="AB57" s="25"/>
      <c r="AC57" s="25" t="s">
        <v>25</v>
      </c>
      <c r="AD57" s="86">
        <v>4</v>
      </c>
      <c r="AE57" s="84"/>
      <c r="AF57" s="26">
        <v>30</v>
      </c>
      <c r="AG57" s="26"/>
      <c r="AH57" s="26"/>
      <c r="AI57" s="25"/>
      <c r="AJ57" s="29" t="s">
        <v>25</v>
      </c>
      <c r="AK57" s="87">
        <v>2</v>
      </c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</row>
    <row r="58" spans="1:48" s="121" customFormat="1" ht="22.5" customHeight="1" thickBot="1">
      <c r="A58" s="231" t="s">
        <v>85</v>
      </c>
      <c r="B58" s="231"/>
      <c r="C58" s="117">
        <f>SUM(C33:C36,C38:C57)</f>
        <v>80</v>
      </c>
      <c r="D58" s="118">
        <f>SUM(D33:D36,D38:D57)</f>
        <v>840</v>
      </c>
      <c r="E58" s="118">
        <f t="shared" ref="E58:N58" si="1">SUM(E33:E36,E38:E56)</f>
        <v>285</v>
      </c>
      <c r="F58" s="118">
        <f t="shared" si="1"/>
        <v>285</v>
      </c>
      <c r="G58" s="118">
        <f t="shared" si="1"/>
        <v>0</v>
      </c>
      <c r="H58" s="118">
        <f t="shared" si="1"/>
        <v>60</v>
      </c>
      <c r="I58" s="119">
        <f t="shared" si="1"/>
        <v>120</v>
      </c>
      <c r="J58" s="118">
        <f t="shared" si="1"/>
        <v>0</v>
      </c>
      <c r="K58" s="118">
        <f t="shared" si="1"/>
        <v>0</v>
      </c>
      <c r="L58" s="118">
        <f t="shared" si="1"/>
        <v>0</v>
      </c>
      <c r="M58" s="118">
        <f t="shared" si="1"/>
        <v>30</v>
      </c>
      <c r="N58" s="118">
        <f t="shared" si="1"/>
        <v>30</v>
      </c>
      <c r="O58" s="118"/>
      <c r="P58" s="119">
        <f t="shared" ref="P58:U58" si="2">SUM(P33:P36,P38:P56)</f>
        <v>5</v>
      </c>
      <c r="Q58" s="118">
        <f t="shared" si="2"/>
        <v>90</v>
      </c>
      <c r="R58" s="118">
        <f t="shared" si="2"/>
        <v>90</v>
      </c>
      <c r="S58" s="118">
        <f t="shared" si="2"/>
        <v>0</v>
      </c>
      <c r="T58" s="118">
        <f t="shared" si="2"/>
        <v>30</v>
      </c>
      <c r="U58" s="118">
        <f t="shared" si="2"/>
        <v>30</v>
      </c>
      <c r="V58" s="118"/>
      <c r="W58" s="119">
        <f t="shared" ref="W58:AB58" si="3">SUM(W33:W36,W38:W56)</f>
        <v>22</v>
      </c>
      <c r="X58" s="118">
        <f t="shared" si="3"/>
        <v>60</v>
      </c>
      <c r="Y58" s="118">
        <f t="shared" si="3"/>
        <v>105</v>
      </c>
      <c r="Z58" s="118">
        <f t="shared" si="3"/>
        <v>0</v>
      </c>
      <c r="AA58" s="118">
        <f t="shared" si="3"/>
        <v>0</v>
      </c>
      <c r="AB58" s="118">
        <f t="shared" si="3"/>
        <v>30</v>
      </c>
      <c r="AC58" s="118"/>
      <c r="AD58" s="119">
        <f>SUM(AD33:AD36,AD38:AD57)</f>
        <v>23</v>
      </c>
      <c r="AE58" s="118">
        <f>SUM(AE33:AE36,AE38:AE56)</f>
        <v>120</v>
      </c>
      <c r="AF58" s="118">
        <f>SUM(AF33:AF36,AF38:AF56)</f>
        <v>105</v>
      </c>
      <c r="AG58" s="118">
        <f>SUM(AG33:AG36,AG38:AG56)</f>
        <v>0</v>
      </c>
      <c r="AH58" s="118">
        <f>SUM(AH33:AH36,AH38:AH56)</f>
        <v>0</v>
      </c>
      <c r="AI58" s="118">
        <f>SUM(AI33:AI36,AI38:AI56)</f>
        <v>30</v>
      </c>
      <c r="AJ58" s="118"/>
      <c r="AK58" s="119">
        <f>SUM(AK33:AK36,AK38:AK57)</f>
        <v>30</v>
      </c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</row>
    <row r="59" spans="1:48" s="121" customFormat="1" ht="24.75" customHeight="1" thickBot="1">
      <c r="A59" s="231" t="s">
        <v>86</v>
      </c>
      <c r="B59" s="231"/>
      <c r="C59" s="122">
        <f t="shared" ref="C59:N59" si="4">SUM(C31,C58)</f>
        <v>120</v>
      </c>
      <c r="D59" s="118">
        <f t="shared" si="4"/>
        <v>1380</v>
      </c>
      <c r="E59" s="118">
        <f t="shared" si="4"/>
        <v>540</v>
      </c>
      <c r="F59" s="118">
        <f t="shared" si="4"/>
        <v>570</v>
      </c>
      <c r="G59" s="118">
        <f t="shared" si="4"/>
        <v>0</v>
      </c>
      <c r="H59" s="118">
        <f t="shared" si="4"/>
        <v>60</v>
      </c>
      <c r="I59" s="119">
        <f t="shared" si="4"/>
        <v>120</v>
      </c>
      <c r="J59" s="118">
        <f t="shared" si="4"/>
        <v>180</v>
      </c>
      <c r="K59" s="118">
        <f t="shared" si="4"/>
        <v>150</v>
      </c>
      <c r="L59" s="118">
        <f t="shared" si="4"/>
        <v>0</v>
      </c>
      <c r="M59" s="118">
        <f t="shared" si="4"/>
        <v>30</v>
      </c>
      <c r="N59" s="118">
        <f t="shared" si="4"/>
        <v>30</v>
      </c>
      <c r="O59" s="118"/>
      <c r="P59" s="119">
        <f t="shared" ref="P59:U59" si="5">SUM(P31,P58)</f>
        <v>30</v>
      </c>
      <c r="Q59" s="118">
        <f t="shared" si="5"/>
        <v>135</v>
      </c>
      <c r="R59" s="118">
        <f t="shared" si="5"/>
        <v>165</v>
      </c>
      <c r="S59" s="118">
        <f t="shared" si="5"/>
        <v>0</v>
      </c>
      <c r="T59" s="118">
        <f t="shared" si="5"/>
        <v>30</v>
      </c>
      <c r="U59" s="118">
        <f t="shared" si="5"/>
        <v>30</v>
      </c>
      <c r="V59" s="118"/>
      <c r="W59" s="119">
        <f t="shared" ref="W59:AB59" si="6">SUM(W31,W58)</f>
        <v>30</v>
      </c>
      <c r="X59" s="118">
        <f t="shared" si="6"/>
        <v>90</v>
      </c>
      <c r="Y59" s="118">
        <f t="shared" si="6"/>
        <v>165</v>
      </c>
      <c r="Z59" s="118">
        <f t="shared" si="6"/>
        <v>0</v>
      </c>
      <c r="AA59" s="118">
        <f t="shared" si="6"/>
        <v>0</v>
      </c>
      <c r="AB59" s="118">
        <f t="shared" si="6"/>
        <v>30</v>
      </c>
      <c r="AC59" s="118"/>
      <c r="AD59" s="119">
        <f t="shared" ref="AD59:AI59" si="7">SUM(AD31,AD58)</f>
        <v>30</v>
      </c>
      <c r="AE59" s="118">
        <f t="shared" si="7"/>
        <v>120</v>
      </c>
      <c r="AF59" s="118">
        <f t="shared" si="7"/>
        <v>105</v>
      </c>
      <c r="AG59" s="118">
        <f t="shared" si="7"/>
        <v>0</v>
      </c>
      <c r="AH59" s="118">
        <f t="shared" si="7"/>
        <v>0</v>
      </c>
      <c r="AI59" s="118">
        <f t="shared" si="7"/>
        <v>30</v>
      </c>
      <c r="AJ59" s="118"/>
      <c r="AK59" s="119">
        <f>SUM(AK31,AK58)</f>
        <v>30</v>
      </c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</row>
    <row r="60" spans="1:48" s="121" customFormat="1" ht="31.5" customHeight="1" thickBot="1">
      <c r="A60" s="225" t="s">
        <v>87</v>
      </c>
      <c r="B60" s="225"/>
      <c r="C60" s="123">
        <f t="shared" ref="C60:I60" si="8">SUM(C59)</f>
        <v>120</v>
      </c>
      <c r="D60" s="124">
        <f t="shared" si="8"/>
        <v>1380</v>
      </c>
      <c r="E60" s="124">
        <f t="shared" si="8"/>
        <v>540</v>
      </c>
      <c r="F60" s="124">
        <f t="shared" si="8"/>
        <v>570</v>
      </c>
      <c r="G60" s="124">
        <f t="shared" si="8"/>
        <v>0</v>
      </c>
      <c r="H60" s="124">
        <f t="shared" si="8"/>
        <v>60</v>
      </c>
      <c r="I60" s="124">
        <f t="shared" si="8"/>
        <v>120</v>
      </c>
      <c r="J60" s="226">
        <f>SUM(J59:N59)</f>
        <v>390</v>
      </c>
      <c r="K60" s="226"/>
      <c r="L60" s="226"/>
      <c r="M60" s="226"/>
      <c r="N60" s="226"/>
      <c r="O60" s="125"/>
      <c r="P60" s="125">
        <f>SUM(P59)</f>
        <v>30</v>
      </c>
      <c r="Q60" s="226">
        <f>SUM(Q59:U59)</f>
        <v>360</v>
      </c>
      <c r="R60" s="226"/>
      <c r="S60" s="226"/>
      <c r="T60" s="226"/>
      <c r="U60" s="226"/>
      <c r="V60" s="125"/>
      <c r="W60" s="125">
        <f>SUM(W59)</f>
        <v>30</v>
      </c>
      <c r="X60" s="226">
        <f>SUM(X59:AB59)</f>
        <v>285</v>
      </c>
      <c r="Y60" s="226"/>
      <c r="Z60" s="226"/>
      <c r="AA60" s="226"/>
      <c r="AB60" s="226"/>
      <c r="AC60" s="125"/>
      <c r="AD60" s="125">
        <f>SUM(AD59)</f>
        <v>30</v>
      </c>
      <c r="AE60" s="226">
        <f>SUM(AE59:AI59)</f>
        <v>255</v>
      </c>
      <c r="AF60" s="226"/>
      <c r="AG60" s="226"/>
      <c r="AH60" s="226"/>
      <c r="AI60" s="226"/>
      <c r="AJ60" s="125"/>
      <c r="AK60" s="125">
        <f>SUM(AK59)</f>
        <v>30</v>
      </c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</row>
    <row r="61" spans="1:48" s="128" customFormat="1" ht="19.5" customHeight="1" thickBot="1">
      <c r="A61" s="232" t="s">
        <v>88</v>
      </c>
      <c r="B61" s="232"/>
      <c r="C61" s="126">
        <f>SUM(V61,AJ61)</f>
        <v>120</v>
      </c>
      <c r="D61" s="126"/>
      <c r="E61" s="126"/>
      <c r="F61" s="126"/>
      <c r="G61" s="126"/>
      <c r="H61" s="126"/>
      <c r="I61" s="126"/>
      <c r="J61" s="233">
        <f>SUM(J60,Q60)</f>
        <v>750</v>
      </c>
      <c r="K61" s="233"/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3">
        <f>SUM(P60,W60)</f>
        <v>60</v>
      </c>
      <c r="W61" s="233"/>
      <c r="X61" s="233">
        <f>SUM(X60,AE60)</f>
        <v>540</v>
      </c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>
        <f>SUM(AD60,AK60)</f>
        <v>60</v>
      </c>
      <c r="AK61" s="233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</row>
    <row r="62" spans="1:48" ht="22.5" customHeight="1" thickBot="1">
      <c r="A62" s="229" t="s">
        <v>143</v>
      </c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  <c r="AJ62" s="229"/>
      <c r="AK62" s="230"/>
    </row>
    <row r="63" spans="1:48" ht="15">
      <c r="A63" s="21" t="s">
        <v>155</v>
      </c>
      <c r="B63" s="57" t="s">
        <v>99</v>
      </c>
      <c r="C63" s="142">
        <v>3</v>
      </c>
      <c r="D63" s="48">
        <v>30</v>
      </c>
      <c r="E63" s="138">
        <v>15</v>
      </c>
      <c r="F63" s="41">
        <v>15</v>
      </c>
      <c r="G63" s="41"/>
      <c r="H63" s="41"/>
      <c r="I63" s="41"/>
      <c r="J63" s="42"/>
      <c r="K63" s="41"/>
      <c r="L63" s="41"/>
      <c r="M63" s="41"/>
      <c r="N63" s="43"/>
      <c r="O63" s="56"/>
      <c r="P63" s="44"/>
      <c r="Q63" s="42">
        <v>15</v>
      </c>
      <c r="R63" s="41">
        <v>15</v>
      </c>
      <c r="S63" s="41"/>
      <c r="T63" s="41"/>
      <c r="U63" s="43"/>
      <c r="V63" s="43" t="s">
        <v>28</v>
      </c>
      <c r="W63" s="47">
        <v>3</v>
      </c>
      <c r="X63" s="48"/>
      <c r="Y63" s="41"/>
      <c r="Z63" s="41"/>
      <c r="AA63" s="41"/>
      <c r="AB63" s="43"/>
      <c r="AC63" s="43"/>
      <c r="AD63" s="44"/>
      <c r="AE63" s="42"/>
      <c r="AF63" s="41"/>
      <c r="AG63" s="41"/>
      <c r="AH63" s="41"/>
      <c r="AI63" s="43"/>
      <c r="AJ63" s="43"/>
      <c r="AK63" s="47"/>
    </row>
    <row r="64" spans="1:48" ht="30">
      <c r="A64" s="21" t="s">
        <v>156</v>
      </c>
      <c r="B64" s="57" t="s">
        <v>100</v>
      </c>
      <c r="C64" s="142">
        <v>3</v>
      </c>
      <c r="D64" s="48">
        <v>30</v>
      </c>
      <c r="E64" s="138">
        <v>15</v>
      </c>
      <c r="F64" s="41">
        <v>15</v>
      </c>
      <c r="G64" s="41"/>
      <c r="H64" s="41"/>
      <c r="I64" s="41"/>
      <c r="J64" s="42"/>
      <c r="K64" s="41"/>
      <c r="L64" s="41"/>
      <c r="M64" s="41"/>
      <c r="N64" s="43"/>
      <c r="O64" s="56"/>
      <c r="P64" s="44"/>
      <c r="Q64" s="42">
        <v>15</v>
      </c>
      <c r="R64" s="41">
        <v>15</v>
      </c>
      <c r="S64" s="41"/>
      <c r="T64" s="41"/>
      <c r="U64" s="43"/>
      <c r="V64" s="43" t="s">
        <v>25</v>
      </c>
      <c r="W64" s="47">
        <v>3</v>
      </c>
      <c r="X64" s="48"/>
      <c r="Y64" s="41"/>
      <c r="Z64" s="41"/>
      <c r="AA64" s="41"/>
      <c r="AB64" s="43"/>
      <c r="AC64" s="43"/>
      <c r="AD64" s="44"/>
      <c r="AE64" s="42"/>
      <c r="AF64" s="41"/>
      <c r="AG64" s="41"/>
      <c r="AH64" s="41"/>
      <c r="AI64" s="43"/>
      <c r="AJ64" s="43"/>
      <c r="AK64" s="47"/>
    </row>
    <row r="65" spans="1:48" s="131" customFormat="1" ht="30">
      <c r="A65" s="21" t="s">
        <v>157</v>
      </c>
      <c r="B65" s="57" t="s">
        <v>101</v>
      </c>
      <c r="C65" s="142">
        <v>3</v>
      </c>
      <c r="D65" s="48">
        <v>30</v>
      </c>
      <c r="E65" s="138">
        <v>15</v>
      </c>
      <c r="F65" s="41">
        <v>15</v>
      </c>
      <c r="G65" s="41"/>
      <c r="H65" s="41"/>
      <c r="I65" s="41"/>
      <c r="J65" s="42"/>
      <c r="K65" s="41"/>
      <c r="L65" s="41"/>
      <c r="M65" s="41"/>
      <c r="N65" s="43"/>
      <c r="O65" s="56"/>
      <c r="P65" s="44"/>
      <c r="Q65" s="42"/>
      <c r="R65" s="41"/>
      <c r="S65" s="41"/>
      <c r="T65" s="41"/>
      <c r="U65" s="43"/>
      <c r="V65" s="43"/>
      <c r="W65" s="47"/>
      <c r="X65" s="48">
        <v>15</v>
      </c>
      <c r="Y65" s="41">
        <v>15</v>
      </c>
      <c r="Z65" s="41"/>
      <c r="AA65" s="41"/>
      <c r="AB65" s="43"/>
      <c r="AC65" s="43" t="s">
        <v>28</v>
      </c>
      <c r="AD65" s="44">
        <v>3</v>
      </c>
      <c r="AE65" s="42"/>
      <c r="AF65" s="41"/>
      <c r="AG65" s="41"/>
      <c r="AH65" s="41"/>
      <c r="AI65" s="43"/>
      <c r="AJ65" s="43"/>
      <c r="AK65" s="47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</row>
    <row r="66" spans="1:48" s="131" customFormat="1" ht="15">
      <c r="A66" s="21" t="s">
        <v>158</v>
      </c>
      <c r="B66" s="57" t="s">
        <v>102</v>
      </c>
      <c r="C66" s="142">
        <v>1</v>
      </c>
      <c r="D66" s="48">
        <v>15</v>
      </c>
      <c r="E66" s="138"/>
      <c r="F66" s="41">
        <v>15</v>
      </c>
      <c r="G66" s="41"/>
      <c r="H66" s="41"/>
      <c r="I66" s="41"/>
      <c r="J66" s="42"/>
      <c r="K66" s="41"/>
      <c r="L66" s="41"/>
      <c r="M66" s="41"/>
      <c r="N66" s="43"/>
      <c r="O66" s="56"/>
      <c r="P66" s="44"/>
      <c r="Q66" s="42"/>
      <c r="R66" s="41"/>
      <c r="S66" s="41"/>
      <c r="T66" s="41"/>
      <c r="U66" s="43"/>
      <c r="V66" s="43"/>
      <c r="W66" s="47"/>
      <c r="X66" s="48"/>
      <c r="Y66" s="41">
        <v>15</v>
      </c>
      <c r="Z66" s="41"/>
      <c r="AA66" s="41"/>
      <c r="AB66" s="43"/>
      <c r="AC66" s="43" t="s">
        <v>25</v>
      </c>
      <c r="AD66" s="44">
        <v>1</v>
      </c>
      <c r="AE66" s="42"/>
      <c r="AF66" s="41"/>
      <c r="AG66" s="41"/>
      <c r="AH66" s="41"/>
      <c r="AI66" s="43"/>
      <c r="AJ66" s="43"/>
      <c r="AK66" s="47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</row>
    <row r="67" spans="1:48" s="131" customFormat="1" ht="15">
      <c r="A67" s="21" t="s">
        <v>159</v>
      </c>
      <c r="B67" s="143" t="s">
        <v>104</v>
      </c>
      <c r="C67" s="144">
        <v>3</v>
      </c>
      <c r="D67" s="48">
        <v>30</v>
      </c>
      <c r="E67" s="41">
        <v>15</v>
      </c>
      <c r="F67" s="41">
        <v>15</v>
      </c>
      <c r="G67" s="41"/>
      <c r="H67" s="41"/>
      <c r="I67" s="41"/>
      <c r="J67" s="42"/>
      <c r="K67" s="41"/>
      <c r="L67" s="41"/>
      <c r="M67" s="41"/>
      <c r="N67" s="43"/>
      <c r="O67" s="56"/>
      <c r="P67" s="44"/>
      <c r="Q67" s="42"/>
      <c r="R67" s="41"/>
      <c r="S67" s="41"/>
      <c r="T67" s="41"/>
      <c r="U67" s="43"/>
      <c r="V67" s="43"/>
      <c r="W67" s="47"/>
      <c r="X67" s="48">
        <v>15</v>
      </c>
      <c r="Y67" s="41">
        <v>15</v>
      </c>
      <c r="Z67" s="41"/>
      <c r="AA67" s="41"/>
      <c r="AB67" s="43"/>
      <c r="AC67" s="43" t="s">
        <v>28</v>
      </c>
      <c r="AD67" s="75">
        <v>3</v>
      </c>
      <c r="AE67" s="42"/>
      <c r="AF67" s="41"/>
      <c r="AG67" s="41"/>
      <c r="AH67" s="41"/>
      <c r="AI67" s="43"/>
      <c r="AJ67" s="43"/>
      <c r="AK67" s="47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</row>
    <row r="68" spans="1:48" s="131" customFormat="1" ht="15">
      <c r="A68" s="21" t="s">
        <v>160</v>
      </c>
      <c r="B68" s="143" t="s">
        <v>105</v>
      </c>
      <c r="C68" s="144">
        <v>1</v>
      </c>
      <c r="D68" s="48">
        <v>15</v>
      </c>
      <c r="E68" s="41"/>
      <c r="F68" s="41">
        <v>15</v>
      </c>
      <c r="G68" s="41"/>
      <c r="H68" s="41"/>
      <c r="I68" s="41"/>
      <c r="J68" s="42"/>
      <c r="K68" s="41"/>
      <c r="L68" s="41"/>
      <c r="M68" s="41"/>
      <c r="N68" s="43"/>
      <c r="O68" s="56"/>
      <c r="P68" s="44"/>
      <c r="Q68" s="42"/>
      <c r="R68" s="41"/>
      <c r="S68" s="41"/>
      <c r="T68" s="41"/>
      <c r="U68" s="43"/>
      <c r="V68" s="43"/>
      <c r="W68" s="47"/>
      <c r="X68" s="48"/>
      <c r="Y68" s="41"/>
      <c r="Z68" s="41"/>
      <c r="AA68" s="41"/>
      <c r="AB68" s="43"/>
      <c r="AC68" s="43"/>
      <c r="AD68" s="75"/>
      <c r="AE68" s="42"/>
      <c r="AF68" s="41">
        <v>15</v>
      </c>
      <c r="AG68" s="41"/>
      <c r="AH68" s="41"/>
      <c r="AI68" s="43"/>
      <c r="AJ68" s="43" t="s">
        <v>25</v>
      </c>
      <c r="AK68" s="47">
        <v>1</v>
      </c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</row>
    <row r="69" spans="1:48" s="131" customFormat="1" ht="15">
      <c r="A69" s="21" t="s">
        <v>161</v>
      </c>
      <c r="B69" s="143" t="s">
        <v>103</v>
      </c>
      <c r="C69" s="144">
        <v>1</v>
      </c>
      <c r="D69" s="48">
        <v>15</v>
      </c>
      <c r="E69" s="41">
        <v>15</v>
      </c>
      <c r="F69" s="41"/>
      <c r="G69" s="41"/>
      <c r="H69" s="41"/>
      <c r="I69" s="41"/>
      <c r="J69" s="42"/>
      <c r="K69" s="41"/>
      <c r="L69" s="41"/>
      <c r="M69" s="41"/>
      <c r="N69" s="43"/>
      <c r="O69" s="56"/>
      <c r="P69" s="44"/>
      <c r="Q69" s="42">
        <v>15</v>
      </c>
      <c r="R69" s="41"/>
      <c r="S69" s="41"/>
      <c r="T69" s="41"/>
      <c r="U69" s="43"/>
      <c r="V69" s="43" t="s">
        <v>25</v>
      </c>
      <c r="W69" s="47">
        <v>1</v>
      </c>
      <c r="X69" s="48"/>
      <c r="Y69" s="41"/>
      <c r="Z69" s="41"/>
      <c r="AA69" s="41"/>
      <c r="AB69" s="43"/>
      <c r="AC69" s="43"/>
      <c r="AD69" s="44"/>
      <c r="AE69" s="42"/>
      <c r="AF69" s="41"/>
      <c r="AG69" s="41"/>
      <c r="AH69" s="41"/>
      <c r="AI69" s="43"/>
      <c r="AJ69" s="43"/>
      <c r="AK69" s="47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</row>
    <row r="70" spans="1:48" s="131" customFormat="1" ht="30">
      <c r="A70" s="21" t="s">
        <v>162</v>
      </c>
      <c r="B70" s="143" t="s">
        <v>106</v>
      </c>
      <c r="C70" s="144">
        <v>2</v>
      </c>
      <c r="D70" s="48">
        <v>15</v>
      </c>
      <c r="E70" s="41"/>
      <c r="F70" s="41">
        <v>15</v>
      </c>
      <c r="G70" s="41"/>
      <c r="H70" s="41"/>
      <c r="I70" s="41"/>
      <c r="J70" s="42"/>
      <c r="K70" s="41"/>
      <c r="L70" s="41"/>
      <c r="M70" s="41"/>
      <c r="N70" s="43"/>
      <c r="O70" s="56"/>
      <c r="P70" s="44"/>
      <c r="Q70" s="42"/>
      <c r="R70" s="41"/>
      <c r="S70" s="41"/>
      <c r="T70" s="41"/>
      <c r="U70" s="43"/>
      <c r="V70" s="43"/>
      <c r="W70" s="47"/>
      <c r="X70" s="48"/>
      <c r="Y70" s="41"/>
      <c r="Z70" s="41"/>
      <c r="AA70" s="41"/>
      <c r="AB70" s="43"/>
      <c r="AC70" s="43"/>
      <c r="AD70" s="44"/>
      <c r="AE70" s="42"/>
      <c r="AF70" s="41">
        <v>15</v>
      </c>
      <c r="AG70" s="41"/>
      <c r="AH70" s="41"/>
      <c r="AI70" s="43"/>
      <c r="AJ70" s="43" t="s">
        <v>25</v>
      </c>
      <c r="AK70" s="47">
        <v>2</v>
      </c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</row>
    <row r="71" spans="1:48" ht="30">
      <c r="A71" s="21" t="s">
        <v>163</v>
      </c>
      <c r="B71" s="143" t="s">
        <v>107</v>
      </c>
      <c r="C71" s="144">
        <v>3</v>
      </c>
      <c r="D71" s="48">
        <v>30</v>
      </c>
      <c r="E71" s="41">
        <v>15</v>
      </c>
      <c r="F71" s="41">
        <v>15</v>
      </c>
      <c r="G71" s="41"/>
      <c r="H71" s="41"/>
      <c r="I71" s="41"/>
      <c r="J71" s="42"/>
      <c r="K71" s="41"/>
      <c r="L71" s="41"/>
      <c r="M71" s="41"/>
      <c r="N71" s="43"/>
      <c r="O71" s="56"/>
      <c r="P71" s="44"/>
      <c r="Q71" s="42"/>
      <c r="R71" s="41"/>
      <c r="S71" s="41"/>
      <c r="T71" s="41"/>
      <c r="U71" s="43"/>
      <c r="V71" s="43"/>
      <c r="W71" s="47"/>
      <c r="X71" s="48"/>
      <c r="Y71" s="41"/>
      <c r="Z71" s="41"/>
      <c r="AA71" s="41"/>
      <c r="AB71" s="43"/>
      <c r="AC71" s="43"/>
      <c r="AD71" s="44"/>
      <c r="AE71" s="42">
        <v>15</v>
      </c>
      <c r="AF71" s="41">
        <v>15</v>
      </c>
      <c r="AG71" s="41"/>
      <c r="AH71" s="41"/>
      <c r="AI71" s="43"/>
      <c r="AJ71" s="43" t="s">
        <v>28</v>
      </c>
      <c r="AK71" s="47">
        <v>3</v>
      </c>
    </row>
    <row r="72" spans="1:48" ht="15">
      <c r="A72" s="21" t="s">
        <v>164</v>
      </c>
      <c r="B72" s="143" t="s">
        <v>60</v>
      </c>
      <c r="C72" s="144">
        <v>1</v>
      </c>
      <c r="D72" s="48">
        <v>15</v>
      </c>
      <c r="E72" s="41">
        <v>15</v>
      </c>
      <c r="F72" s="41"/>
      <c r="G72" s="41"/>
      <c r="H72" s="41"/>
      <c r="I72" s="41"/>
      <c r="J72" s="42"/>
      <c r="K72" s="41"/>
      <c r="L72" s="41"/>
      <c r="M72" s="41"/>
      <c r="N72" s="43"/>
      <c r="O72" s="56"/>
      <c r="P72" s="44"/>
      <c r="Q72" s="42"/>
      <c r="R72" s="41"/>
      <c r="S72" s="41"/>
      <c r="T72" s="41"/>
      <c r="U72" s="43"/>
      <c r="V72" s="43"/>
      <c r="W72" s="47"/>
      <c r="X72" s="48"/>
      <c r="Y72" s="41"/>
      <c r="Z72" s="41"/>
      <c r="AA72" s="41"/>
      <c r="AB72" s="43"/>
      <c r="AC72" s="43"/>
      <c r="AD72" s="44"/>
      <c r="AE72" s="42">
        <v>15</v>
      </c>
      <c r="AF72" s="41"/>
      <c r="AG72" s="41"/>
      <c r="AH72" s="41"/>
      <c r="AI72" s="43"/>
      <c r="AJ72" s="43" t="s">
        <v>25</v>
      </c>
      <c r="AK72" s="47">
        <v>1</v>
      </c>
      <c r="AQ72" s="4"/>
      <c r="AR72" s="4"/>
      <c r="AS72" s="4"/>
      <c r="AT72" s="4"/>
      <c r="AU72" s="4"/>
      <c r="AV72" s="4"/>
    </row>
    <row r="73" spans="1:48" ht="15">
      <c r="A73" s="21" t="s">
        <v>165</v>
      </c>
      <c r="B73" s="143" t="s">
        <v>108</v>
      </c>
      <c r="C73" s="144">
        <v>1</v>
      </c>
      <c r="D73" s="48">
        <v>15</v>
      </c>
      <c r="E73" s="41"/>
      <c r="F73" s="41">
        <v>15</v>
      </c>
      <c r="G73" s="41"/>
      <c r="H73" s="41"/>
      <c r="I73" s="41"/>
      <c r="J73" s="42"/>
      <c r="K73" s="41"/>
      <c r="L73" s="41"/>
      <c r="M73" s="41"/>
      <c r="N73" s="43"/>
      <c r="O73" s="56"/>
      <c r="P73" s="44"/>
      <c r="Q73" s="42"/>
      <c r="R73" s="41">
        <v>15</v>
      </c>
      <c r="S73" s="41"/>
      <c r="T73" s="41"/>
      <c r="U73" s="43"/>
      <c r="V73" s="43" t="s">
        <v>25</v>
      </c>
      <c r="W73" s="47">
        <v>1</v>
      </c>
      <c r="X73" s="48"/>
      <c r="Y73" s="41"/>
      <c r="Z73" s="41"/>
      <c r="AA73" s="41"/>
      <c r="AB73" s="43"/>
      <c r="AC73" s="43"/>
      <c r="AD73" s="44"/>
      <c r="AE73" s="42"/>
      <c r="AF73" s="41"/>
      <c r="AG73" s="41"/>
      <c r="AH73" s="41"/>
      <c r="AI73" s="43"/>
      <c r="AJ73" s="43"/>
      <c r="AK73" s="47"/>
      <c r="AQ73" s="4"/>
      <c r="AR73" s="4"/>
      <c r="AS73" s="4"/>
      <c r="AT73" s="4"/>
      <c r="AU73" s="4"/>
      <c r="AV73" s="4"/>
    </row>
    <row r="74" spans="1:48" ht="18" customHeight="1">
      <c r="A74" s="21" t="s">
        <v>166</v>
      </c>
      <c r="B74" s="143" t="s">
        <v>109</v>
      </c>
      <c r="C74" s="144">
        <v>3</v>
      </c>
      <c r="D74" s="48">
        <v>30</v>
      </c>
      <c r="E74" s="41">
        <v>15</v>
      </c>
      <c r="F74" s="41">
        <v>15</v>
      </c>
      <c r="G74" s="41"/>
      <c r="H74" s="41"/>
      <c r="I74" s="41"/>
      <c r="J74" s="42"/>
      <c r="K74" s="41"/>
      <c r="L74" s="41"/>
      <c r="M74" s="41"/>
      <c r="N74" s="43"/>
      <c r="O74" s="56"/>
      <c r="P74" s="44"/>
      <c r="Q74" s="42"/>
      <c r="R74" s="41"/>
      <c r="S74" s="41"/>
      <c r="T74" s="41"/>
      <c r="U74" s="43"/>
      <c r="V74" s="43"/>
      <c r="W74" s="47"/>
      <c r="X74" s="48"/>
      <c r="Y74" s="41"/>
      <c r="Z74" s="41"/>
      <c r="AA74" s="41"/>
      <c r="AB74" s="43"/>
      <c r="AC74" s="43"/>
      <c r="AD74" s="44"/>
      <c r="AE74" s="42">
        <v>15</v>
      </c>
      <c r="AF74" s="41">
        <v>15</v>
      </c>
      <c r="AG74" s="41"/>
      <c r="AH74" s="41"/>
      <c r="AI74" s="43"/>
      <c r="AJ74" s="43" t="s">
        <v>28</v>
      </c>
      <c r="AK74" s="47">
        <v>3</v>
      </c>
    </row>
    <row r="75" spans="1:48" ht="15.75" customHeight="1">
      <c r="A75" s="21" t="s">
        <v>167</v>
      </c>
      <c r="B75" s="57" t="s">
        <v>196</v>
      </c>
      <c r="C75" s="142">
        <v>1</v>
      </c>
      <c r="D75" s="48">
        <v>15</v>
      </c>
      <c r="E75" s="138">
        <v>15</v>
      </c>
      <c r="F75" s="41"/>
      <c r="G75" s="41"/>
      <c r="H75" s="41"/>
      <c r="I75" s="41"/>
      <c r="J75" s="42"/>
      <c r="K75" s="41"/>
      <c r="L75" s="41"/>
      <c r="M75" s="41"/>
      <c r="N75" s="43"/>
      <c r="O75" s="56"/>
      <c r="P75" s="44"/>
      <c r="Q75" s="42">
        <v>15</v>
      </c>
      <c r="R75" s="41"/>
      <c r="S75" s="41"/>
      <c r="T75" s="41"/>
      <c r="U75" s="43"/>
      <c r="V75" s="43" t="s">
        <v>25</v>
      </c>
      <c r="W75" s="47">
        <v>1</v>
      </c>
      <c r="X75" s="48"/>
      <c r="Y75" s="41"/>
      <c r="Z75" s="41"/>
      <c r="AA75" s="41"/>
      <c r="AB75" s="43"/>
      <c r="AC75" s="43"/>
      <c r="AD75" s="44"/>
      <c r="AE75" s="42"/>
      <c r="AF75" s="41"/>
      <c r="AG75" s="41"/>
      <c r="AH75" s="41"/>
      <c r="AI75" s="43"/>
      <c r="AJ75" s="43"/>
      <c r="AK75" s="47"/>
    </row>
    <row r="76" spans="1:48" ht="18" customHeight="1">
      <c r="A76" s="21" t="s">
        <v>168</v>
      </c>
      <c r="B76" s="57" t="s">
        <v>110</v>
      </c>
      <c r="C76" s="142">
        <v>1</v>
      </c>
      <c r="D76" s="48">
        <v>15</v>
      </c>
      <c r="E76" s="138"/>
      <c r="F76" s="41">
        <v>15</v>
      </c>
      <c r="G76" s="41"/>
      <c r="H76" s="41"/>
      <c r="I76" s="41"/>
      <c r="J76" s="42"/>
      <c r="K76" s="41"/>
      <c r="L76" s="41"/>
      <c r="M76" s="41"/>
      <c r="N76" s="43"/>
      <c r="O76" s="56"/>
      <c r="P76" s="44"/>
      <c r="Q76" s="42"/>
      <c r="R76" s="41"/>
      <c r="S76" s="41"/>
      <c r="T76" s="41"/>
      <c r="U76" s="43"/>
      <c r="V76" s="43"/>
      <c r="W76" s="47"/>
      <c r="X76" s="48"/>
      <c r="Y76" s="41"/>
      <c r="Z76" s="41"/>
      <c r="AA76" s="41"/>
      <c r="AB76" s="43"/>
      <c r="AC76" s="43"/>
      <c r="AD76" s="44"/>
      <c r="AE76" s="42"/>
      <c r="AF76" s="41">
        <v>15</v>
      </c>
      <c r="AG76" s="41"/>
      <c r="AH76" s="41"/>
      <c r="AI76" s="43"/>
      <c r="AJ76" s="43" t="s">
        <v>25</v>
      </c>
      <c r="AK76" s="47">
        <v>1</v>
      </c>
    </row>
    <row r="77" spans="1:48" ht="30">
      <c r="A77" s="21" t="s">
        <v>169</v>
      </c>
      <c r="B77" s="57" t="s">
        <v>113</v>
      </c>
      <c r="C77" s="142">
        <v>2</v>
      </c>
      <c r="D77" s="48">
        <v>30</v>
      </c>
      <c r="E77" s="138">
        <v>15</v>
      </c>
      <c r="F77" s="41">
        <v>15</v>
      </c>
      <c r="G77" s="41"/>
      <c r="H77" s="41"/>
      <c r="I77" s="41"/>
      <c r="J77" s="42"/>
      <c r="K77" s="41"/>
      <c r="L77" s="41"/>
      <c r="M77" s="41"/>
      <c r="N77" s="43"/>
      <c r="O77" s="56"/>
      <c r="P77" s="44"/>
      <c r="Q77" s="42"/>
      <c r="R77" s="41"/>
      <c r="S77" s="41"/>
      <c r="T77" s="41"/>
      <c r="U77" s="43"/>
      <c r="V77" s="43"/>
      <c r="W77" s="47"/>
      <c r="X77" s="48"/>
      <c r="Y77" s="41"/>
      <c r="Z77" s="41"/>
      <c r="AA77" s="41"/>
      <c r="AB77" s="43"/>
      <c r="AC77" s="43"/>
      <c r="AD77" s="44"/>
      <c r="AE77" s="42">
        <v>15</v>
      </c>
      <c r="AF77" s="41">
        <v>15</v>
      </c>
      <c r="AG77" s="41"/>
      <c r="AH77" s="41"/>
      <c r="AI77" s="43"/>
      <c r="AJ77" s="43" t="s">
        <v>25</v>
      </c>
      <c r="AK77" s="47">
        <v>2</v>
      </c>
    </row>
    <row r="78" spans="1:48" ht="15">
      <c r="A78" s="21" t="s">
        <v>170</v>
      </c>
      <c r="B78" s="173" t="s">
        <v>115</v>
      </c>
      <c r="C78" s="174">
        <v>1</v>
      </c>
      <c r="D78" s="175">
        <v>15</v>
      </c>
      <c r="E78" s="176"/>
      <c r="F78" s="177">
        <v>15</v>
      </c>
      <c r="G78" s="177"/>
      <c r="H78" s="177"/>
      <c r="I78" s="177"/>
      <c r="J78" s="178"/>
      <c r="K78" s="177"/>
      <c r="L78" s="177"/>
      <c r="M78" s="177"/>
      <c r="N78" s="179"/>
      <c r="O78" s="180"/>
      <c r="P78" s="181"/>
      <c r="Q78" s="178"/>
      <c r="R78" s="177"/>
      <c r="S78" s="177"/>
      <c r="T78" s="177"/>
      <c r="U78" s="179"/>
      <c r="V78" s="179"/>
      <c r="W78" s="182"/>
      <c r="X78" s="175"/>
      <c r="Y78" s="177">
        <v>15</v>
      </c>
      <c r="Z78" s="177"/>
      <c r="AA78" s="177"/>
      <c r="AB78" s="179"/>
      <c r="AC78" s="179" t="s">
        <v>25</v>
      </c>
      <c r="AD78" s="181">
        <v>1</v>
      </c>
      <c r="AE78" s="178"/>
      <c r="AF78" s="177"/>
      <c r="AG78" s="177"/>
      <c r="AH78" s="177"/>
      <c r="AI78" s="179"/>
      <c r="AJ78" s="179"/>
      <c r="AK78" s="182"/>
    </row>
    <row r="79" spans="1:48" ht="15">
      <c r="A79" s="21" t="s">
        <v>171</v>
      </c>
      <c r="B79" s="165" t="s">
        <v>119</v>
      </c>
      <c r="C79" s="166">
        <v>2</v>
      </c>
      <c r="D79" s="162">
        <v>15</v>
      </c>
      <c r="E79" s="167">
        <v>15</v>
      </c>
      <c r="F79" s="160"/>
      <c r="G79" s="160"/>
      <c r="H79" s="160"/>
      <c r="I79" s="161"/>
      <c r="J79" s="162"/>
      <c r="K79" s="160"/>
      <c r="L79" s="160"/>
      <c r="M79" s="160"/>
      <c r="N79" s="160"/>
      <c r="O79" s="160"/>
      <c r="P79" s="163"/>
      <c r="Q79" s="162">
        <v>15</v>
      </c>
      <c r="R79" s="160"/>
      <c r="S79" s="160"/>
      <c r="T79" s="160"/>
      <c r="U79" s="160"/>
      <c r="V79" s="160" t="s">
        <v>28</v>
      </c>
      <c r="W79" s="163">
        <v>2</v>
      </c>
      <c r="X79" s="162"/>
      <c r="Y79" s="160"/>
      <c r="Z79" s="160"/>
      <c r="AA79" s="160"/>
      <c r="AB79" s="160"/>
      <c r="AC79" s="160"/>
      <c r="AD79" s="163"/>
      <c r="AE79" s="162"/>
      <c r="AF79" s="160"/>
      <c r="AG79" s="160"/>
      <c r="AH79" s="160"/>
      <c r="AI79" s="160"/>
      <c r="AJ79" s="160"/>
      <c r="AK79" s="163"/>
    </row>
    <row r="80" spans="1:48" ht="15">
      <c r="A80" s="21" t="s">
        <v>172</v>
      </c>
      <c r="B80" s="168" t="s">
        <v>120</v>
      </c>
      <c r="C80" s="169">
        <v>1</v>
      </c>
      <c r="D80" s="157">
        <v>15</v>
      </c>
      <c r="E80" s="164">
        <v>15</v>
      </c>
      <c r="F80" s="156"/>
      <c r="G80" s="156"/>
      <c r="H80" s="156"/>
      <c r="I80" s="158"/>
      <c r="J80" s="157"/>
      <c r="K80" s="156"/>
      <c r="L80" s="156"/>
      <c r="M80" s="156"/>
      <c r="N80" s="156"/>
      <c r="O80" s="156"/>
      <c r="P80" s="159"/>
      <c r="Q80" s="157"/>
      <c r="R80" s="156"/>
      <c r="S80" s="156"/>
      <c r="T80" s="156"/>
      <c r="U80" s="156"/>
      <c r="V80" s="156"/>
      <c r="W80" s="159"/>
      <c r="X80" s="157">
        <v>15</v>
      </c>
      <c r="Y80" s="156"/>
      <c r="Z80" s="156"/>
      <c r="AA80" s="156"/>
      <c r="AB80" s="156"/>
      <c r="AC80" s="156" t="s">
        <v>25</v>
      </c>
      <c r="AD80" s="159">
        <v>1</v>
      </c>
      <c r="AE80" s="157"/>
      <c r="AF80" s="156"/>
      <c r="AG80" s="156"/>
      <c r="AH80" s="156"/>
      <c r="AI80" s="156"/>
      <c r="AJ80" s="156"/>
      <c r="AK80" s="159"/>
    </row>
    <row r="81" spans="1:48" ht="15">
      <c r="A81" s="21" t="s">
        <v>173</v>
      </c>
      <c r="B81" s="168" t="s">
        <v>135</v>
      </c>
      <c r="C81" s="169">
        <v>1</v>
      </c>
      <c r="D81" s="157">
        <v>15</v>
      </c>
      <c r="E81" s="164"/>
      <c r="F81" s="156">
        <v>15</v>
      </c>
      <c r="G81" s="156"/>
      <c r="H81" s="156"/>
      <c r="I81" s="158"/>
      <c r="J81" s="157"/>
      <c r="K81" s="156"/>
      <c r="L81" s="156"/>
      <c r="M81" s="156"/>
      <c r="N81" s="156"/>
      <c r="O81" s="156"/>
      <c r="P81" s="159"/>
      <c r="Q81" s="157"/>
      <c r="R81" s="156"/>
      <c r="S81" s="156"/>
      <c r="T81" s="156"/>
      <c r="U81" s="156"/>
      <c r="V81" s="156"/>
      <c r="W81" s="159"/>
      <c r="X81" s="157"/>
      <c r="Y81" s="156">
        <v>15</v>
      </c>
      <c r="Z81" s="156"/>
      <c r="AA81" s="156"/>
      <c r="AB81" s="156"/>
      <c r="AC81" s="156" t="s">
        <v>25</v>
      </c>
      <c r="AD81" s="159">
        <v>1</v>
      </c>
      <c r="AE81" s="157"/>
      <c r="AF81" s="156"/>
      <c r="AG81" s="156"/>
      <c r="AH81" s="156"/>
      <c r="AI81" s="156"/>
      <c r="AJ81" s="156"/>
      <c r="AK81" s="159"/>
    </row>
    <row r="82" spans="1:48" ht="15">
      <c r="A82" s="21" t="s">
        <v>174</v>
      </c>
      <c r="B82" s="168" t="s">
        <v>122</v>
      </c>
      <c r="C82" s="169">
        <v>1</v>
      </c>
      <c r="D82" s="157">
        <v>15</v>
      </c>
      <c r="E82" s="164"/>
      <c r="F82" s="156">
        <v>15</v>
      </c>
      <c r="G82" s="156"/>
      <c r="H82" s="156"/>
      <c r="I82" s="158"/>
      <c r="J82" s="157"/>
      <c r="K82" s="156"/>
      <c r="L82" s="156"/>
      <c r="M82" s="156"/>
      <c r="N82" s="156"/>
      <c r="O82" s="156"/>
      <c r="P82" s="159"/>
      <c r="Q82" s="157"/>
      <c r="R82" s="156"/>
      <c r="S82" s="156"/>
      <c r="T82" s="156"/>
      <c r="U82" s="156"/>
      <c r="V82" s="156"/>
      <c r="W82" s="159"/>
      <c r="X82" s="157"/>
      <c r="Y82" s="156"/>
      <c r="Z82" s="156"/>
      <c r="AA82" s="156"/>
      <c r="AB82" s="156"/>
      <c r="AC82" s="156"/>
      <c r="AD82" s="159"/>
      <c r="AE82" s="157"/>
      <c r="AF82" s="156">
        <v>15</v>
      </c>
      <c r="AG82" s="156"/>
      <c r="AH82" s="156"/>
      <c r="AI82" s="156"/>
      <c r="AJ82" s="156" t="s">
        <v>25</v>
      </c>
      <c r="AK82" s="159">
        <v>1</v>
      </c>
    </row>
    <row r="83" spans="1:48" ht="15">
      <c r="A83" s="21" t="s">
        <v>175</v>
      </c>
      <c r="B83" s="168" t="s">
        <v>121</v>
      </c>
      <c r="C83" s="169">
        <v>1</v>
      </c>
      <c r="D83" s="157">
        <v>15</v>
      </c>
      <c r="E83" s="164"/>
      <c r="F83" s="156">
        <v>15</v>
      </c>
      <c r="G83" s="156"/>
      <c r="H83" s="156"/>
      <c r="I83" s="158"/>
      <c r="J83" s="157"/>
      <c r="K83" s="156"/>
      <c r="L83" s="156"/>
      <c r="M83" s="156"/>
      <c r="N83" s="156"/>
      <c r="O83" s="156"/>
      <c r="P83" s="159"/>
      <c r="Q83" s="157"/>
      <c r="R83" s="156"/>
      <c r="S83" s="156"/>
      <c r="T83" s="156"/>
      <c r="U83" s="156"/>
      <c r="V83" s="156"/>
      <c r="W83" s="159"/>
      <c r="X83" s="157"/>
      <c r="Y83" s="156"/>
      <c r="Z83" s="156"/>
      <c r="AA83" s="156"/>
      <c r="AB83" s="156"/>
      <c r="AC83" s="156"/>
      <c r="AD83" s="159"/>
      <c r="AE83" s="157"/>
      <c r="AF83" s="156">
        <v>15</v>
      </c>
      <c r="AG83" s="156"/>
      <c r="AH83" s="156"/>
      <c r="AI83" s="156"/>
      <c r="AJ83" s="156" t="s">
        <v>25</v>
      </c>
      <c r="AK83" s="159">
        <v>1</v>
      </c>
    </row>
    <row r="84" spans="1:48" ht="15">
      <c r="A84" s="21" t="s">
        <v>176</v>
      </c>
      <c r="B84" s="168" t="s">
        <v>137</v>
      </c>
      <c r="C84" s="169">
        <v>3</v>
      </c>
      <c r="D84" s="157">
        <v>30</v>
      </c>
      <c r="E84" s="164">
        <v>15</v>
      </c>
      <c r="F84" s="156">
        <v>15</v>
      </c>
      <c r="G84" s="156"/>
      <c r="H84" s="156"/>
      <c r="I84" s="158"/>
      <c r="J84" s="157"/>
      <c r="K84" s="156"/>
      <c r="L84" s="156"/>
      <c r="M84" s="156"/>
      <c r="N84" s="156"/>
      <c r="O84" s="156"/>
      <c r="P84" s="159"/>
      <c r="Q84" s="157"/>
      <c r="R84" s="156"/>
      <c r="S84" s="156"/>
      <c r="T84" s="156"/>
      <c r="U84" s="156"/>
      <c r="V84" s="156"/>
      <c r="W84" s="159"/>
      <c r="X84" s="157">
        <v>15</v>
      </c>
      <c r="Y84" s="156">
        <v>15</v>
      </c>
      <c r="Z84" s="156"/>
      <c r="AA84" s="156"/>
      <c r="AB84" s="156"/>
      <c r="AC84" s="156" t="s">
        <v>28</v>
      </c>
      <c r="AD84" s="159">
        <v>3</v>
      </c>
      <c r="AE84" s="157"/>
      <c r="AF84" s="156"/>
      <c r="AG84" s="156"/>
      <c r="AH84" s="156"/>
      <c r="AI84" s="156"/>
      <c r="AJ84" s="156"/>
      <c r="AK84" s="159"/>
    </row>
    <row r="85" spans="1:48" ht="15">
      <c r="A85" s="21" t="s">
        <v>177</v>
      </c>
      <c r="B85" s="168" t="s">
        <v>134</v>
      </c>
      <c r="C85" s="169">
        <v>2</v>
      </c>
      <c r="D85" s="157">
        <v>15</v>
      </c>
      <c r="E85" s="164"/>
      <c r="F85" s="156">
        <v>15</v>
      </c>
      <c r="G85" s="156"/>
      <c r="H85" s="156"/>
      <c r="I85" s="158"/>
      <c r="J85" s="157"/>
      <c r="K85" s="156"/>
      <c r="L85" s="156"/>
      <c r="M85" s="156"/>
      <c r="N85" s="156"/>
      <c r="O85" s="156"/>
      <c r="P85" s="159"/>
      <c r="Q85" s="157"/>
      <c r="R85" s="156"/>
      <c r="S85" s="156"/>
      <c r="T85" s="156"/>
      <c r="U85" s="156"/>
      <c r="V85" s="156"/>
      <c r="W85" s="159"/>
      <c r="X85" s="157"/>
      <c r="Y85" s="156"/>
      <c r="Z85" s="156"/>
      <c r="AA85" s="156"/>
      <c r="AB85" s="156"/>
      <c r="AC85" s="156"/>
      <c r="AD85" s="159"/>
      <c r="AE85" s="157"/>
      <c r="AF85" s="156">
        <v>15</v>
      </c>
      <c r="AG85" s="156"/>
      <c r="AH85" s="156"/>
      <c r="AI85" s="156"/>
      <c r="AJ85" s="156" t="s">
        <v>25</v>
      </c>
      <c r="AK85" s="159">
        <v>2</v>
      </c>
    </row>
    <row r="86" spans="1:48" ht="15">
      <c r="A86" s="21" t="s">
        <v>178</v>
      </c>
      <c r="B86" s="168" t="s">
        <v>189</v>
      </c>
      <c r="C86" s="169">
        <v>2</v>
      </c>
      <c r="D86" s="157">
        <v>30</v>
      </c>
      <c r="E86" s="164"/>
      <c r="F86" s="156">
        <v>30</v>
      </c>
      <c r="G86" s="156"/>
      <c r="H86" s="156"/>
      <c r="I86" s="158"/>
      <c r="J86" s="157"/>
      <c r="K86" s="156"/>
      <c r="L86" s="156"/>
      <c r="M86" s="156"/>
      <c r="N86" s="156"/>
      <c r="O86" s="156"/>
      <c r="P86" s="159"/>
      <c r="Q86" s="157"/>
      <c r="R86" s="156">
        <v>30</v>
      </c>
      <c r="S86" s="156"/>
      <c r="T86" s="156"/>
      <c r="U86" s="156"/>
      <c r="V86" s="156" t="s">
        <v>25</v>
      </c>
      <c r="W86" s="159">
        <v>2</v>
      </c>
      <c r="X86" s="157"/>
      <c r="Y86" s="156"/>
      <c r="Z86" s="156"/>
      <c r="AA86" s="156"/>
      <c r="AB86" s="156"/>
      <c r="AC86" s="156"/>
      <c r="AD86" s="159"/>
      <c r="AE86" s="157"/>
      <c r="AF86" s="156"/>
      <c r="AG86" s="156"/>
      <c r="AH86" s="156"/>
      <c r="AI86" s="156"/>
      <c r="AJ86" s="156"/>
      <c r="AK86" s="159"/>
    </row>
    <row r="87" spans="1:48" ht="15">
      <c r="A87" s="21" t="s">
        <v>179</v>
      </c>
      <c r="B87" s="168" t="s">
        <v>136</v>
      </c>
      <c r="C87" s="169">
        <v>1</v>
      </c>
      <c r="D87" s="157">
        <v>15</v>
      </c>
      <c r="E87" s="164"/>
      <c r="F87" s="156">
        <v>15</v>
      </c>
      <c r="G87" s="156"/>
      <c r="H87" s="156"/>
      <c r="I87" s="158"/>
      <c r="J87" s="157"/>
      <c r="K87" s="156"/>
      <c r="L87" s="156"/>
      <c r="M87" s="156"/>
      <c r="N87" s="156"/>
      <c r="O87" s="156"/>
      <c r="P87" s="159"/>
      <c r="Q87" s="157"/>
      <c r="R87" s="156"/>
      <c r="S87" s="156"/>
      <c r="T87" s="156"/>
      <c r="U87" s="156"/>
      <c r="V87" s="156"/>
      <c r="W87" s="159"/>
      <c r="X87" s="157"/>
      <c r="Y87" s="156">
        <v>15</v>
      </c>
      <c r="Z87" s="156"/>
      <c r="AA87" s="156"/>
      <c r="AB87" s="156"/>
      <c r="AC87" s="156" t="s">
        <v>25</v>
      </c>
      <c r="AD87" s="159">
        <v>1</v>
      </c>
      <c r="AE87" s="157"/>
      <c r="AF87" s="156"/>
      <c r="AG87" s="156"/>
      <c r="AH87" s="156"/>
      <c r="AI87" s="156"/>
      <c r="AJ87" s="156"/>
      <c r="AK87" s="159"/>
    </row>
    <row r="88" spans="1:48" ht="30">
      <c r="A88" s="21" t="s">
        <v>180</v>
      </c>
      <c r="B88" s="168" t="s">
        <v>191</v>
      </c>
      <c r="C88" s="169">
        <v>1</v>
      </c>
      <c r="D88" s="157">
        <v>15</v>
      </c>
      <c r="E88" s="164"/>
      <c r="F88" s="156">
        <v>15</v>
      </c>
      <c r="G88" s="156"/>
      <c r="H88" s="156"/>
      <c r="I88" s="158"/>
      <c r="J88" s="157"/>
      <c r="K88" s="156"/>
      <c r="L88" s="156"/>
      <c r="M88" s="156"/>
      <c r="N88" s="156"/>
      <c r="O88" s="156"/>
      <c r="P88" s="159"/>
      <c r="Q88" s="157"/>
      <c r="R88" s="156"/>
      <c r="S88" s="156"/>
      <c r="T88" s="156"/>
      <c r="U88" s="156"/>
      <c r="V88" s="156"/>
      <c r="W88" s="159"/>
      <c r="X88" s="157"/>
      <c r="Y88" s="156"/>
      <c r="Z88" s="156"/>
      <c r="AA88" s="156"/>
      <c r="AB88" s="156"/>
      <c r="AC88" s="156"/>
      <c r="AD88" s="159"/>
      <c r="AE88" s="157"/>
      <c r="AF88" s="208">
        <v>15</v>
      </c>
      <c r="AG88" s="156"/>
      <c r="AH88" s="156"/>
      <c r="AI88" s="156"/>
      <c r="AJ88" s="156" t="s">
        <v>25</v>
      </c>
      <c r="AK88" s="159">
        <v>1</v>
      </c>
    </row>
    <row r="89" spans="1:48" s="137" customFormat="1" ht="21" customHeight="1" thickBot="1">
      <c r="A89" s="155" t="s">
        <v>181</v>
      </c>
      <c r="B89" s="196" t="s">
        <v>66</v>
      </c>
      <c r="C89" s="197">
        <f>SUM(P89,W89,AD89,AK89)</f>
        <v>6</v>
      </c>
      <c r="D89" s="198">
        <v>90</v>
      </c>
      <c r="E89" s="199"/>
      <c r="F89" s="199"/>
      <c r="G89" s="199"/>
      <c r="H89" s="199"/>
      <c r="I89" s="199"/>
      <c r="J89" s="200"/>
      <c r="K89" s="201"/>
      <c r="L89" s="201"/>
      <c r="M89" s="201"/>
      <c r="N89" s="94"/>
      <c r="O89" s="94"/>
      <c r="P89" s="202"/>
      <c r="Q89" s="200"/>
      <c r="R89" s="201">
        <v>30</v>
      </c>
      <c r="S89" s="201"/>
      <c r="T89" s="201"/>
      <c r="U89" s="203"/>
      <c r="V89" s="204" t="s">
        <v>25</v>
      </c>
      <c r="W89" s="205">
        <v>2</v>
      </c>
      <c r="X89" s="191"/>
      <c r="Y89" s="201">
        <v>60</v>
      </c>
      <c r="Z89" s="201"/>
      <c r="AA89" s="201"/>
      <c r="AB89" s="203"/>
      <c r="AC89" s="203" t="s">
        <v>25</v>
      </c>
      <c r="AD89" s="202">
        <v>4</v>
      </c>
      <c r="AE89" s="200"/>
      <c r="AF89" s="201"/>
      <c r="AG89" s="201"/>
      <c r="AH89" s="201"/>
      <c r="AI89" s="203"/>
      <c r="AJ89" s="204"/>
      <c r="AK89" s="205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</row>
    <row r="90" spans="1:48" ht="16.2" thickBot="1">
      <c r="A90" s="231" t="s">
        <v>200</v>
      </c>
      <c r="B90" s="231"/>
      <c r="C90" s="122">
        <f>SUM(C33:C36,C63:C89)</f>
        <v>80</v>
      </c>
      <c r="D90" s="118">
        <f>SUM(D33:D36,D63:D89)</f>
        <v>840</v>
      </c>
      <c r="E90" s="118">
        <f t="shared" ref="E90:AC90" si="9">SUM(E33:E36,E63:E88)</f>
        <v>210</v>
      </c>
      <c r="F90" s="118">
        <f t="shared" si="9"/>
        <v>360</v>
      </c>
      <c r="G90" s="118">
        <f t="shared" si="9"/>
        <v>0</v>
      </c>
      <c r="H90" s="118">
        <f t="shared" si="9"/>
        <v>60</v>
      </c>
      <c r="I90" s="118">
        <f t="shared" si="9"/>
        <v>120</v>
      </c>
      <c r="J90" s="118">
        <f t="shared" si="9"/>
        <v>0</v>
      </c>
      <c r="K90" s="118">
        <f t="shared" si="9"/>
        <v>0</v>
      </c>
      <c r="L90" s="118">
        <f t="shared" si="9"/>
        <v>0</v>
      </c>
      <c r="M90" s="118">
        <f t="shared" si="9"/>
        <v>30</v>
      </c>
      <c r="N90" s="118">
        <f t="shared" si="9"/>
        <v>30</v>
      </c>
      <c r="O90" s="118">
        <f t="shared" si="9"/>
        <v>0</v>
      </c>
      <c r="P90" s="118">
        <f t="shared" si="9"/>
        <v>5</v>
      </c>
      <c r="Q90" s="118">
        <f t="shared" si="9"/>
        <v>75</v>
      </c>
      <c r="R90" s="118">
        <f t="shared" si="9"/>
        <v>90</v>
      </c>
      <c r="S90" s="118">
        <f t="shared" si="9"/>
        <v>0</v>
      </c>
      <c r="T90" s="118">
        <f t="shared" si="9"/>
        <v>30</v>
      </c>
      <c r="U90" s="118">
        <f t="shared" si="9"/>
        <v>30</v>
      </c>
      <c r="V90" s="118">
        <f t="shared" si="9"/>
        <v>0</v>
      </c>
      <c r="W90" s="118">
        <f>SUM(W33:W36,W63:W89)</f>
        <v>22</v>
      </c>
      <c r="X90" s="118">
        <f t="shared" si="9"/>
        <v>60</v>
      </c>
      <c r="Y90" s="118">
        <f t="shared" si="9"/>
        <v>120</v>
      </c>
      <c r="Z90" s="118">
        <f t="shared" si="9"/>
        <v>0</v>
      </c>
      <c r="AA90" s="118">
        <f t="shared" si="9"/>
        <v>0</v>
      </c>
      <c r="AB90" s="118">
        <f t="shared" si="9"/>
        <v>30</v>
      </c>
      <c r="AC90" s="118">
        <f t="shared" si="9"/>
        <v>0</v>
      </c>
      <c r="AD90" s="118">
        <f>SUM(AD33:AD36,AD63:AD89)</f>
        <v>24</v>
      </c>
      <c r="AE90" s="118">
        <f t="shared" ref="AE90:AJ90" si="10">SUM(AE33:AE36,AE63:AE88)</f>
        <v>75</v>
      </c>
      <c r="AF90" s="118">
        <f t="shared" si="10"/>
        <v>150</v>
      </c>
      <c r="AG90" s="118">
        <f t="shared" si="10"/>
        <v>0</v>
      </c>
      <c r="AH90" s="118">
        <f t="shared" si="10"/>
        <v>0</v>
      </c>
      <c r="AI90" s="118">
        <f t="shared" si="10"/>
        <v>30</v>
      </c>
      <c r="AJ90" s="118">
        <f t="shared" si="10"/>
        <v>0</v>
      </c>
      <c r="AK90" s="118">
        <f>SUM(AK33:AK36,AK63:AK89)</f>
        <v>29</v>
      </c>
    </row>
    <row r="91" spans="1:48" ht="16.2" thickBot="1">
      <c r="A91" s="231" t="s">
        <v>201</v>
      </c>
      <c r="B91" s="231"/>
      <c r="C91" s="122">
        <f t="shared" ref="C91:AK91" si="11">SUM(C31,C90)</f>
        <v>120</v>
      </c>
      <c r="D91" s="122">
        <f t="shared" si="11"/>
        <v>1380</v>
      </c>
      <c r="E91" s="122">
        <f t="shared" si="11"/>
        <v>465</v>
      </c>
      <c r="F91" s="122">
        <f t="shared" si="11"/>
        <v>645</v>
      </c>
      <c r="G91" s="122">
        <f t="shared" si="11"/>
        <v>0</v>
      </c>
      <c r="H91" s="122">
        <f t="shared" si="11"/>
        <v>60</v>
      </c>
      <c r="I91" s="122">
        <f t="shared" si="11"/>
        <v>120</v>
      </c>
      <c r="J91" s="122">
        <f t="shared" si="11"/>
        <v>180</v>
      </c>
      <c r="K91" s="122">
        <f t="shared" si="11"/>
        <v>150</v>
      </c>
      <c r="L91" s="122">
        <f t="shared" si="11"/>
        <v>0</v>
      </c>
      <c r="M91" s="122">
        <f t="shared" si="11"/>
        <v>30</v>
      </c>
      <c r="N91" s="122">
        <f t="shared" si="11"/>
        <v>30</v>
      </c>
      <c r="O91" s="122">
        <f t="shared" si="11"/>
        <v>0</v>
      </c>
      <c r="P91" s="122">
        <f t="shared" si="11"/>
        <v>30</v>
      </c>
      <c r="Q91" s="122">
        <f t="shared" si="11"/>
        <v>120</v>
      </c>
      <c r="R91" s="122">
        <f t="shared" si="11"/>
        <v>165</v>
      </c>
      <c r="S91" s="122">
        <f t="shared" si="11"/>
        <v>0</v>
      </c>
      <c r="T91" s="122">
        <f t="shared" si="11"/>
        <v>30</v>
      </c>
      <c r="U91" s="122">
        <f t="shared" si="11"/>
        <v>30</v>
      </c>
      <c r="V91" s="122">
        <f t="shared" si="11"/>
        <v>0</v>
      </c>
      <c r="W91" s="122">
        <f t="shared" si="11"/>
        <v>30</v>
      </c>
      <c r="X91" s="122">
        <f t="shared" si="11"/>
        <v>90</v>
      </c>
      <c r="Y91" s="122">
        <f t="shared" si="11"/>
        <v>180</v>
      </c>
      <c r="Z91" s="122">
        <f t="shared" si="11"/>
        <v>0</v>
      </c>
      <c r="AA91" s="122">
        <f t="shared" si="11"/>
        <v>0</v>
      </c>
      <c r="AB91" s="122">
        <f t="shared" si="11"/>
        <v>30</v>
      </c>
      <c r="AC91" s="122">
        <f t="shared" si="11"/>
        <v>0</v>
      </c>
      <c r="AD91" s="122">
        <f t="shared" si="11"/>
        <v>31</v>
      </c>
      <c r="AE91" s="122">
        <f t="shared" si="11"/>
        <v>75</v>
      </c>
      <c r="AF91" s="122">
        <f t="shared" si="11"/>
        <v>150</v>
      </c>
      <c r="AG91" s="122">
        <f t="shared" si="11"/>
        <v>0</v>
      </c>
      <c r="AH91" s="122">
        <f t="shared" si="11"/>
        <v>0</v>
      </c>
      <c r="AI91" s="122">
        <f t="shared" si="11"/>
        <v>30</v>
      </c>
      <c r="AJ91" s="122">
        <f t="shared" si="11"/>
        <v>0</v>
      </c>
      <c r="AK91" s="122">
        <f t="shared" si="11"/>
        <v>29</v>
      </c>
    </row>
    <row r="92" spans="1:48" ht="16.2" thickBot="1">
      <c r="A92" s="225" t="s">
        <v>87</v>
      </c>
      <c r="B92" s="225"/>
      <c r="C92" s="147">
        <f t="shared" ref="C92:I92" si="12">SUM(C91)</f>
        <v>120</v>
      </c>
      <c r="D92" s="147">
        <f t="shared" si="12"/>
        <v>1380</v>
      </c>
      <c r="E92" s="184">
        <f t="shared" si="12"/>
        <v>465</v>
      </c>
      <c r="F92" s="184">
        <f t="shared" si="12"/>
        <v>645</v>
      </c>
      <c r="G92" s="184">
        <f t="shared" si="12"/>
        <v>0</v>
      </c>
      <c r="H92" s="184">
        <f t="shared" si="12"/>
        <v>60</v>
      </c>
      <c r="I92" s="184">
        <f t="shared" si="12"/>
        <v>120</v>
      </c>
      <c r="J92" s="226">
        <f>SUM(J91:N91)</f>
        <v>390</v>
      </c>
      <c r="K92" s="226"/>
      <c r="L92" s="226"/>
      <c r="M92" s="226"/>
      <c r="N92" s="226"/>
      <c r="O92" s="184"/>
      <c r="P92" s="184">
        <f>SUM(P91)</f>
        <v>30</v>
      </c>
      <c r="Q92" s="226">
        <f>SUM(Q91:U91)</f>
        <v>345</v>
      </c>
      <c r="R92" s="226"/>
      <c r="S92" s="226"/>
      <c r="T92" s="226"/>
      <c r="U92" s="226"/>
      <c r="V92" s="184"/>
      <c r="W92" s="184">
        <f>SUM(W91)</f>
        <v>30</v>
      </c>
      <c r="X92" s="226">
        <f>SUM(X91:AB91)</f>
        <v>300</v>
      </c>
      <c r="Y92" s="226"/>
      <c r="Z92" s="226"/>
      <c r="AA92" s="226"/>
      <c r="AB92" s="226"/>
      <c r="AC92" s="184"/>
      <c r="AD92" s="184">
        <f>SUM(AD91)</f>
        <v>31</v>
      </c>
      <c r="AE92" s="226">
        <f>SUM(AE91:AI91)</f>
        <v>255</v>
      </c>
      <c r="AF92" s="226"/>
      <c r="AG92" s="226"/>
      <c r="AH92" s="226"/>
      <c r="AI92" s="226"/>
      <c r="AJ92" s="184"/>
      <c r="AK92" s="184">
        <f>SUM(AK91)</f>
        <v>29</v>
      </c>
    </row>
    <row r="93" spans="1:48" ht="16.2" thickBot="1">
      <c r="A93" s="223" t="s">
        <v>88</v>
      </c>
      <c r="B93" s="223"/>
      <c r="C93" s="186">
        <f>SUM(V93,AJ93)</f>
        <v>120</v>
      </c>
      <c r="D93" s="186"/>
      <c r="E93" s="186"/>
      <c r="F93" s="186"/>
      <c r="G93" s="186"/>
      <c r="H93" s="186"/>
      <c r="I93" s="186"/>
      <c r="J93" s="224">
        <f>SUM(J92,Q92)</f>
        <v>735</v>
      </c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>
        <f>SUM(P92,W92)</f>
        <v>60</v>
      </c>
      <c r="W93" s="224"/>
      <c r="X93" s="224">
        <f>SUM(X92,AE92)</f>
        <v>555</v>
      </c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>
        <f>SUM(AD92,AK92)</f>
        <v>60</v>
      </c>
      <c r="AK93" s="224"/>
    </row>
    <row r="95" spans="1:48" ht="15" thickBot="1"/>
    <row r="96" spans="1:48" ht="73.5" customHeight="1">
      <c r="A96" s="7"/>
      <c r="B96" s="219" t="s">
        <v>193</v>
      </c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183"/>
      <c r="AM96" s="183"/>
      <c r="AN96" s="183"/>
      <c r="AO96" s="183"/>
      <c r="AP96" s="183"/>
      <c r="AQ96" s="183"/>
      <c r="AR96" s="183"/>
      <c r="AS96" s="183"/>
      <c r="AT96" s="183"/>
      <c r="AU96" s="183"/>
      <c r="AV96" s="183"/>
    </row>
    <row r="97" spans="1:48" ht="94.5" customHeight="1">
      <c r="A97" s="134"/>
      <c r="B97" s="222" t="s">
        <v>182</v>
      </c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  <c r="AL97" s="183"/>
      <c r="AM97" s="183"/>
      <c r="AN97" s="183"/>
      <c r="AO97" s="183"/>
      <c r="AP97" s="183"/>
      <c r="AQ97" s="183"/>
      <c r="AR97" s="183"/>
      <c r="AS97" s="183"/>
      <c r="AT97" s="183"/>
      <c r="AU97" s="183"/>
      <c r="AV97" s="183"/>
    </row>
    <row r="98" spans="1:48">
      <c r="A98" s="7"/>
      <c r="B98" s="129" t="s">
        <v>89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183"/>
      <c r="AM98" s="183"/>
      <c r="AN98" s="183"/>
      <c r="AO98" s="183"/>
      <c r="AP98" s="183"/>
      <c r="AQ98" s="183"/>
      <c r="AR98" s="183"/>
      <c r="AS98" s="183"/>
      <c r="AT98" s="183"/>
      <c r="AU98" s="183"/>
      <c r="AV98" s="183"/>
    </row>
    <row r="99" spans="1:48" s="131" customFormat="1" ht="18" customHeight="1">
      <c r="A99" s="130"/>
      <c r="B99" s="220" t="s">
        <v>90</v>
      </c>
      <c r="C99" s="220"/>
      <c r="D99" s="220"/>
      <c r="E99" s="220"/>
      <c r="F99" s="22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</row>
    <row r="100" spans="1:48" s="131" customFormat="1" ht="18" customHeight="1">
      <c r="A100" s="130"/>
      <c r="B100" s="220" t="s">
        <v>91</v>
      </c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</row>
    <row r="101" spans="1:48" s="131" customFormat="1" ht="17.25" customHeight="1">
      <c r="A101" s="130"/>
      <c r="B101" s="221" t="s">
        <v>92</v>
      </c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</row>
    <row r="102" spans="1:48" s="131" customFormat="1" ht="18" customHeight="1">
      <c r="A102" s="130"/>
      <c r="B102" s="131" t="s">
        <v>93</v>
      </c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</row>
    <row r="103" spans="1:48" s="131" customFormat="1" ht="18" customHeight="1">
      <c r="A103" s="130"/>
      <c r="B103" s="131" t="s">
        <v>94</v>
      </c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</row>
    <row r="104" spans="1:48" s="131" customFormat="1" ht="18" customHeight="1">
      <c r="A104" s="130"/>
      <c r="B104" s="221" t="s">
        <v>95</v>
      </c>
      <c r="C104" s="221"/>
      <c r="D104" s="221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  <c r="AC104" s="221"/>
      <c r="AD104" s="221"/>
      <c r="AE104" s="221"/>
      <c r="AF104" s="221"/>
      <c r="AG104" s="221"/>
      <c r="AH104" s="221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</row>
    <row r="105" spans="1:48" ht="18" customHeight="1">
      <c r="A105" s="183"/>
      <c r="B105" s="214" t="s">
        <v>96</v>
      </c>
      <c r="C105" s="214"/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83"/>
      <c r="AH105" s="183"/>
      <c r="AI105" s="183"/>
      <c r="AJ105" s="183"/>
      <c r="AK105" s="183"/>
      <c r="AL105" s="183"/>
      <c r="AM105" s="183"/>
      <c r="AN105" s="183"/>
      <c r="AO105" s="183"/>
      <c r="AP105" s="183"/>
      <c r="AQ105" s="183"/>
      <c r="AR105" s="183"/>
      <c r="AS105" s="183"/>
      <c r="AT105" s="183"/>
      <c r="AU105" s="183"/>
      <c r="AV105" s="183"/>
    </row>
    <row r="106" spans="1:48" ht="22.5" customHeight="1">
      <c r="A106" s="4"/>
      <c r="B106" s="214" t="s">
        <v>97</v>
      </c>
      <c r="C106" s="214"/>
      <c r="D106" s="214"/>
      <c r="E106" s="214"/>
      <c r="F106" s="214"/>
      <c r="G106" s="214"/>
      <c r="H106" s="214"/>
      <c r="I106" s="214"/>
      <c r="J106" s="214"/>
      <c r="K106" s="214"/>
      <c r="L106" s="214"/>
      <c r="M106" s="214"/>
      <c r="N106" s="214"/>
      <c r="O106" s="214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4"/>
      <c r="AR106" s="4"/>
      <c r="AS106" s="4"/>
      <c r="AT106" s="4"/>
      <c r="AU106" s="4"/>
      <c r="AV106" s="4"/>
    </row>
    <row r="107" spans="1:48" ht="51.75" customHeight="1">
      <c r="A107" s="4"/>
      <c r="B107" s="215" t="s">
        <v>118</v>
      </c>
      <c r="C107" s="215"/>
      <c r="D107" s="215"/>
      <c r="E107" s="215"/>
      <c r="F107" s="215"/>
      <c r="G107" s="215"/>
      <c r="H107" s="215"/>
      <c r="I107" s="215"/>
      <c r="J107" s="215"/>
      <c r="K107" s="183"/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4"/>
      <c r="AR107" s="4"/>
      <c r="AS107" s="4"/>
      <c r="AT107" s="4"/>
      <c r="AU107" s="4"/>
      <c r="AV107" s="4"/>
    </row>
    <row r="108" spans="1:48" ht="18" customHeight="1" thickBot="1">
      <c r="A108" s="183"/>
      <c r="B108" s="216"/>
      <c r="C108" s="216"/>
      <c r="D108" s="216"/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183"/>
      <c r="AM108" s="183"/>
      <c r="AN108" s="183"/>
      <c r="AO108" s="183"/>
      <c r="AP108" s="183"/>
      <c r="AQ108" s="183"/>
      <c r="AR108" s="183"/>
      <c r="AS108" s="183"/>
      <c r="AT108" s="183"/>
      <c r="AU108" s="183"/>
      <c r="AV108" s="183"/>
    </row>
    <row r="109" spans="1:48" ht="15.75" customHeight="1" thickBot="1">
      <c r="A109" s="183"/>
      <c r="B109" s="217" t="s">
        <v>117</v>
      </c>
      <c r="C109" s="217"/>
      <c r="D109" s="218"/>
      <c r="E109" s="151"/>
      <c r="F109" s="152"/>
      <c r="G109" s="152"/>
      <c r="H109" s="152"/>
      <c r="I109" s="152"/>
      <c r="J109" s="153"/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183"/>
      <c r="AT109" s="183"/>
      <c r="AU109" s="183"/>
      <c r="AV109" s="183"/>
    </row>
  </sheetData>
  <mergeCells count="61">
    <mergeCell ref="Q60:U60"/>
    <mergeCell ref="B1:G1"/>
    <mergeCell ref="P1:AK1"/>
    <mergeCell ref="D9:I9"/>
    <mergeCell ref="J9:W9"/>
    <mergeCell ref="X9:AK9"/>
    <mergeCell ref="C3:AE3"/>
    <mergeCell ref="C4:AE4"/>
    <mergeCell ref="C6:Q6"/>
    <mergeCell ref="C7:Q7"/>
    <mergeCell ref="A37:AK37"/>
    <mergeCell ref="A9:A11"/>
    <mergeCell ref="A58:B58"/>
    <mergeCell ref="A12:AK12"/>
    <mergeCell ref="A31:B31"/>
    <mergeCell ref="A32:AK32"/>
    <mergeCell ref="B9:B11"/>
    <mergeCell ref="AE10:AK10"/>
    <mergeCell ref="D10:D11"/>
    <mergeCell ref="C9:C11"/>
    <mergeCell ref="E10:I10"/>
    <mergeCell ref="J10:P10"/>
    <mergeCell ref="Q10:W10"/>
    <mergeCell ref="X10:AB10"/>
    <mergeCell ref="B4:B5"/>
    <mergeCell ref="C5:AE5"/>
    <mergeCell ref="A62:AK62"/>
    <mergeCell ref="A90:B90"/>
    <mergeCell ref="A91:B91"/>
    <mergeCell ref="A61:B61"/>
    <mergeCell ref="J61:U61"/>
    <mergeCell ref="V61:W61"/>
    <mergeCell ref="X61:AI61"/>
    <mergeCell ref="AJ61:AK61"/>
    <mergeCell ref="C8:X8"/>
    <mergeCell ref="X60:AB60"/>
    <mergeCell ref="AE60:AI60"/>
    <mergeCell ref="A59:B59"/>
    <mergeCell ref="A60:B60"/>
    <mergeCell ref="J60:N60"/>
    <mergeCell ref="A92:B92"/>
    <mergeCell ref="J92:N92"/>
    <mergeCell ref="Q92:U92"/>
    <mergeCell ref="X92:AB92"/>
    <mergeCell ref="AE92:AI92"/>
    <mergeCell ref="A93:B93"/>
    <mergeCell ref="J93:U93"/>
    <mergeCell ref="V93:W93"/>
    <mergeCell ref="X93:AI93"/>
    <mergeCell ref="AJ93:AK93"/>
    <mergeCell ref="B96:AK96"/>
    <mergeCell ref="B99:F99"/>
    <mergeCell ref="B100:O100"/>
    <mergeCell ref="B101:AK101"/>
    <mergeCell ref="B104:AH104"/>
    <mergeCell ref="B97:AK97"/>
    <mergeCell ref="B105:O105"/>
    <mergeCell ref="B106:O106"/>
    <mergeCell ref="B107:J107"/>
    <mergeCell ref="B108:AK108"/>
    <mergeCell ref="B109:D109"/>
  </mergeCells>
  <pageMargins left="0.7" right="0.7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KM109"/>
  <sheetViews>
    <sheetView tabSelected="1" zoomScale="80" zoomScaleNormal="80" workbookViewId="0">
      <selection activeCell="A91" sqref="A91:B91"/>
    </sheetView>
  </sheetViews>
  <sheetFormatPr defaultColWidth="9.109375" defaultRowHeight="14.4"/>
  <cols>
    <col min="1" max="1" width="5.5546875" style="1" customWidth="1"/>
    <col min="2" max="2" width="42.109375" style="132" customWidth="1"/>
    <col min="3" max="3" width="7.6640625" style="1" customWidth="1"/>
    <col min="4" max="4" width="14.109375" style="1" customWidth="1"/>
    <col min="5" max="5" width="5.88671875" style="1" customWidth="1"/>
    <col min="6" max="6" width="6.109375" style="1" customWidth="1"/>
    <col min="7" max="7" width="4.6640625" style="1" customWidth="1"/>
    <col min="8" max="8" width="5" style="1" customWidth="1"/>
    <col min="9" max="9" width="6.5546875" style="1" customWidth="1"/>
    <col min="10" max="10" width="6.109375" style="1" customWidth="1"/>
    <col min="11" max="11" width="5.44140625" style="1" customWidth="1"/>
    <col min="12" max="12" width="4.33203125" style="1" customWidth="1"/>
    <col min="13" max="13" width="4.5546875" style="1" customWidth="1"/>
    <col min="14" max="14" width="4.6640625" style="1" customWidth="1"/>
    <col min="15" max="15" width="4.88671875" style="1" customWidth="1"/>
    <col min="16" max="16" width="4" style="1" customWidth="1"/>
    <col min="17" max="17" width="5" style="1" customWidth="1"/>
    <col min="18" max="18" width="5.33203125" style="1" customWidth="1"/>
    <col min="19" max="19" width="3.5546875" style="1" customWidth="1"/>
    <col min="20" max="20" width="4.6640625" style="1" customWidth="1"/>
    <col min="21" max="23" width="4.109375" style="1" customWidth="1"/>
    <col min="24" max="24" width="5.88671875" style="1" customWidth="1"/>
    <col min="25" max="25" width="7.33203125" style="1" customWidth="1"/>
    <col min="26" max="26" width="3.5546875" style="1" customWidth="1"/>
    <col min="27" max="27" width="4.6640625" style="1" customWidth="1"/>
    <col min="28" max="30" width="4.33203125" style="1" customWidth="1"/>
    <col min="31" max="31" width="5.5546875" style="1" customWidth="1"/>
    <col min="32" max="32" width="5.33203125" style="1" customWidth="1"/>
    <col min="33" max="33" width="4.109375" style="1" customWidth="1"/>
    <col min="34" max="34" width="3.5546875" style="1" customWidth="1"/>
    <col min="35" max="36" width="4.5546875" style="1" customWidth="1"/>
    <col min="37" max="37" width="6" style="1" customWidth="1"/>
    <col min="38" max="48" width="9.109375" style="1"/>
    <col min="49" max="16384" width="9.109375" style="4"/>
  </cols>
  <sheetData>
    <row r="1" spans="1:48" ht="15.75" customHeight="1">
      <c r="B1" s="242" t="s">
        <v>138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"/>
      <c r="W1" s="2"/>
      <c r="X1" s="189"/>
      <c r="Y1" s="189"/>
      <c r="Z1" s="189"/>
      <c r="AA1" s="189"/>
      <c r="AB1" s="189"/>
      <c r="AC1" s="189"/>
      <c r="AD1" s="189"/>
      <c r="AE1" s="189"/>
    </row>
    <row r="2" spans="1:48" ht="15.6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89"/>
      <c r="Y2" s="189"/>
      <c r="Z2" s="189"/>
      <c r="AA2" s="189"/>
      <c r="AB2" s="189"/>
      <c r="AC2" s="189"/>
      <c r="AD2" s="189"/>
      <c r="AE2" s="189"/>
    </row>
    <row r="3" spans="1:48" ht="15" customHeight="1">
      <c r="A3" s="7"/>
      <c r="B3" s="135" t="s">
        <v>0</v>
      </c>
      <c r="C3" s="244" t="s">
        <v>188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8"/>
      <c r="AG3" s="8"/>
      <c r="AH3" s="8"/>
      <c r="AI3" s="8"/>
      <c r="AJ3" s="8"/>
      <c r="AK3" s="8"/>
    </row>
    <row r="4" spans="1:48" ht="15.6">
      <c r="A4" s="9"/>
      <c r="B4" s="227" t="s">
        <v>1</v>
      </c>
      <c r="C4" s="228" t="s">
        <v>187</v>
      </c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9"/>
      <c r="AG4" s="9"/>
      <c r="AH4" s="9"/>
      <c r="AI4" s="9"/>
      <c r="AJ4" s="9"/>
      <c r="AK4" s="9"/>
    </row>
    <row r="5" spans="1:48" ht="15.6">
      <c r="A5" s="9"/>
      <c r="B5" s="227"/>
      <c r="C5" s="228" t="s">
        <v>185</v>
      </c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9"/>
      <c r="AG5" s="9"/>
      <c r="AH5" s="9"/>
      <c r="AI5" s="9"/>
      <c r="AJ5" s="9"/>
      <c r="AK5" s="9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</row>
    <row r="6" spans="1:48" ht="16.350000000000001" customHeight="1">
      <c r="A6" s="9"/>
      <c r="B6" s="135" t="s">
        <v>2</v>
      </c>
      <c r="C6" s="228" t="s">
        <v>3</v>
      </c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9"/>
      <c r="AG6" s="9"/>
      <c r="AH6" s="9"/>
      <c r="AI6" s="9"/>
      <c r="AJ6" s="9"/>
      <c r="AK6" s="9"/>
    </row>
    <row r="7" spans="1:48" ht="14.25" customHeight="1">
      <c r="A7" s="7"/>
      <c r="B7" s="135" t="s">
        <v>4</v>
      </c>
      <c r="C7" s="228" t="s">
        <v>5</v>
      </c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8"/>
      <c r="AG7" s="8"/>
      <c r="AH7" s="8"/>
      <c r="AI7" s="8"/>
      <c r="AJ7" s="8"/>
      <c r="AK7" s="8"/>
    </row>
    <row r="8" spans="1:48" ht="18.75" customHeight="1" thickBot="1">
      <c r="A8" s="7"/>
      <c r="B8" s="187" t="s">
        <v>6</v>
      </c>
      <c r="C8" s="234" t="s">
        <v>98</v>
      </c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190"/>
      <c r="Z8" s="190"/>
      <c r="AA8" s="190"/>
      <c r="AB8" s="190"/>
      <c r="AC8" s="190"/>
      <c r="AD8" s="190"/>
      <c r="AE8" s="190"/>
      <c r="AF8" s="10"/>
      <c r="AG8" s="10"/>
      <c r="AH8" s="10"/>
      <c r="AI8" s="10"/>
      <c r="AJ8" s="10"/>
      <c r="AK8" s="10"/>
    </row>
    <row r="9" spans="1:48" ht="18.75" customHeight="1" thickBot="1">
      <c r="A9" s="246" t="s">
        <v>8</v>
      </c>
      <c r="B9" s="235" t="s">
        <v>9</v>
      </c>
      <c r="C9" s="238" t="s">
        <v>10</v>
      </c>
      <c r="D9" s="243" t="s">
        <v>11</v>
      </c>
      <c r="E9" s="243"/>
      <c r="F9" s="243"/>
      <c r="G9" s="243"/>
      <c r="H9" s="243"/>
      <c r="I9" s="243"/>
      <c r="J9" s="236" t="s">
        <v>12</v>
      </c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 t="s">
        <v>13</v>
      </c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</row>
    <row r="10" spans="1:48" ht="15" customHeight="1" thickBot="1">
      <c r="A10" s="246"/>
      <c r="B10" s="235"/>
      <c r="C10" s="238"/>
      <c r="D10" s="237" t="s">
        <v>14</v>
      </c>
      <c r="E10" s="239" t="s">
        <v>15</v>
      </c>
      <c r="F10" s="239"/>
      <c r="G10" s="239"/>
      <c r="H10" s="239"/>
      <c r="I10" s="239"/>
      <c r="J10" s="240">
        <v>1</v>
      </c>
      <c r="K10" s="240"/>
      <c r="L10" s="240"/>
      <c r="M10" s="240"/>
      <c r="N10" s="240"/>
      <c r="O10" s="240"/>
      <c r="P10" s="240"/>
      <c r="Q10" s="240">
        <v>2</v>
      </c>
      <c r="R10" s="240"/>
      <c r="S10" s="240"/>
      <c r="T10" s="240"/>
      <c r="U10" s="240"/>
      <c r="V10" s="240"/>
      <c r="W10" s="240"/>
      <c r="X10" s="241">
        <v>3</v>
      </c>
      <c r="Y10" s="241"/>
      <c r="Z10" s="241"/>
      <c r="AA10" s="241"/>
      <c r="AB10" s="241"/>
      <c r="AC10" s="11"/>
      <c r="AD10" s="11"/>
      <c r="AE10" s="236">
        <v>4</v>
      </c>
      <c r="AF10" s="236"/>
      <c r="AG10" s="236"/>
      <c r="AH10" s="236"/>
      <c r="AI10" s="236"/>
      <c r="AJ10" s="236"/>
      <c r="AK10" s="236"/>
    </row>
    <row r="11" spans="1:48" ht="72.75" customHeight="1" thickBot="1">
      <c r="A11" s="246"/>
      <c r="B11" s="235"/>
      <c r="C11" s="238"/>
      <c r="D11" s="237"/>
      <c r="E11" s="12" t="s">
        <v>16</v>
      </c>
      <c r="F11" s="13" t="s">
        <v>17</v>
      </c>
      <c r="G11" s="13" t="s">
        <v>18</v>
      </c>
      <c r="H11" s="13" t="s">
        <v>19</v>
      </c>
      <c r="I11" s="13" t="s">
        <v>20</v>
      </c>
      <c r="J11" s="14" t="s">
        <v>16</v>
      </c>
      <c r="K11" s="15" t="s">
        <v>17</v>
      </c>
      <c r="L11" s="16" t="s">
        <v>18</v>
      </c>
      <c r="M11" s="16" t="s">
        <v>19</v>
      </c>
      <c r="N11" s="17" t="s">
        <v>20</v>
      </c>
      <c r="O11" s="18" t="s">
        <v>21</v>
      </c>
      <c r="P11" s="19" t="s">
        <v>10</v>
      </c>
      <c r="Q11" s="14" t="s">
        <v>16</v>
      </c>
      <c r="R11" s="15" t="s">
        <v>17</v>
      </c>
      <c r="S11" s="16" t="s">
        <v>18</v>
      </c>
      <c r="T11" s="16" t="s">
        <v>19</v>
      </c>
      <c r="U11" s="17" t="s">
        <v>20</v>
      </c>
      <c r="V11" s="18" t="s">
        <v>21</v>
      </c>
      <c r="W11" s="20" t="s">
        <v>10</v>
      </c>
      <c r="X11" s="14" t="s">
        <v>16</v>
      </c>
      <c r="Y11" s="15" t="s">
        <v>17</v>
      </c>
      <c r="Z11" s="16" t="s">
        <v>18</v>
      </c>
      <c r="AA11" s="16" t="s">
        <v>19</v>
      </c>
      <c r="AB11" s="17" t="s">
        <v>20</v>
      </c>
      <c r="AC11" s="18" t="s">
        <v>21</v>
      </c>
      <c r="AD11" s="20" t="s">
        <v>10</v>
      </c>
      <c r="AE11" s="14" t="s">
        <v>16</v>
      </c>
      <c r="AF11" s="16" t="s">
        <v>17</v>
      </c>
      <c r="AG11" s="16" t="s">
        <v>18</v>
      </c>
      <c r="AH11" s="16" t="s">
        <v>19</v>
      </c>
      <c r="AI11" s="16" t="s">
        <v>20</v>
      </c>
      <c r="AJ11" s="18" t="s">
        <v>21</v>
      </c>
      <c r="AK11" s="20" t="s">
        <v>10</v>
      </c>
    </row>
    <row r="12" spans="1:48" ht="18" customHeight="1">
      <c r="A12" s="247" t="s">
        <v>22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7"/>
      <c r="AK12" s="255"/>
    </row>
    <row r="13" spans="1:48" s="38" customFormat="1" ht="18" customHeight="1">
      <c r="A13" s="21" t="s">
        <v>23</v>
      </c>
      <c r="B13" s="22" t="s">
        <v>24</v>
      </c>
      <c r="C13" s="73">
        <v>1</v>
      </c>
      <c r="D13" s="29">
        <v>9</v>
      </c>
      <c r="E13" s="25">
        <v>9</v>
      </c>
      <c r="F13" s="26"/>
      <c r="G13" s="26"/>
      <c r="H13" s="26"/>
      <c r="I13" s="26"/>
      <c r="J13" s="27">
        <v>9</v>
      </c>
      <c r="K13" s="25"/>
      <c r="L13" s="26"/>
      <c r="M13" s="26"/>
      <c r="N13" s="26"/>
      <c r="O13" s="25" t="s">
        <v>25</v>
      </c>
      <c r="P13" s="28">
        <v>1</v>
      </c>
      <c r="Q13" s="27"/>
      <c r="R13" s="25"/>
      <c r="S13" s="26"/>
      <c r="T13" s="26"/>
      <c r="U13" s="25"/>
      <c r="V13" s="29"/>
      <c r="W13" s="30"/>
      <c r="X13" s="29"/>
      <c r="Y13" s="25"/>
      <c r="Z13" s="26"/>
      <c r="AA13" s="26"/>
      <c r="AB13" s="25"/>
      <c r="AC13" s="25"/>
      <c r="AD13" s="28"/>
      <c r="AE13" s="31"/>
      <c r="AF13" s="32"/>
      <c r="AG13" s="33"/>
      <c r="AH13" s="33"/>
      <c r="AI13" s="34"/>
      <c r="AJ13" s="35"/>
      <c r="AK13" s="36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</row>
    <row r="14" spans="1:48" s="38" customFormat="1" ht="15">
      <c r="A14" s="21" t="s">
        <v>26</v>
      </c>
      <c r="B14" s="39" t="s">
        <v>27</v>
      </c>
      <c r="C14" s="73">
        <v>2</v>
      </c>
      <c r="D14" s="48">
        <v>18</v>
      </c>
      <c r="E14" s="41">
        <v>9</v>
      </c>
      <c r="F14" s="41">
        <v>9</v>
      </c>
      <c r="G14" s="41"/>
      <c r="H14" s="41"/>
      <c r="I14" s="41"/>
      <c r="J14" s="42">
        <v>9</v>
      </c>
      <c r="K14" s="41">
        <v>9</v>
      </c>
      <c r="L14" s="41"/>
      <c r="M14" s="41"/>
      <c r="N14" s="41"/>
      <c r="O14" s="43" t="s">
        <v>28</v>
      </c>
      <c r="P14" s="44">
        <v>2</v>
      </c>
      <c r="Q14" s="42"/>
      <c r="R14" s="45"/>
      <c r="S14" s="45"/>
      <c r="T14" s="45"/>
      <c r="U14" s="45"/>
      <c r="V14" s="46"/>
      <c r="W14" s="47"/>
      <c r="X14" s="48"/>
      <c r="Y14" s="41"/>
      <c r="Z14" s="41"/>
      <c r="AA14" s="41"/>
      <c r="AB14" s="43"/>
      <c r="AC14" s="43"/>
      <c r="AD14" s="44"/>
      <c r="AE14" s="49"/>
      <c r="AF14" s="50"/>
      <c r="AG14" s="50"/>
      <c r="AH14" s="50"/>
      <c r="AI14" s="34"/>
      <c r="AJ14" s="35"/>
      <c r="AK14" s="36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</row>
    <row r="15" spans="1:48" s="38" customFormat="1" ht="18" customHeight="1">
      <c r="A15" s="21" t="s">
        <v>29</v>
      </c>
      <c r="B15" s="51" t="s">
        <v>30</v>
      </c>
      <c r="C15" s="73">
        <v>3</v>
      </c>
      <c r="D15" s="48">
        <v>18</v>
      </c>
      <c r="E15" s="41">
        <v>9</v>
      </c>
      <c r="F15" s="41">
        <v>9</v>
      </c>
      <c r="G15" s="41"/>
      <c r="H15" s="41"/>
      <c r="I15" s="41"/>
      <c r="J15" s="42">
        <v>9</v>
      </c>
      <c r="K15" s="41">
        <v>9</v>
      </c>
      <c r="L15" s="41"/>
      <c r="M15" s="41"/>
      <c r="N15" s="41"/>
      <c r="O15" s="43" t="s">
        <v>28</v>
      </c>
      <c r="P15" s="44">
        <v>3</v>
      </c>
      <c r="Q15" s="42"/>
      <c r="R15" s="45"/>
      <c r="S15" s="45"/>
      <c r="T15" s="45"/>
      <c r="U15" s="45"/>
      <c r="V15" s="46"/>
      <c r="W15" s="47"/>
      <c r="X15" s="48"/>
      <c r="Y15" s="41"/>
      <c r="Z15" s="41"/>
      <c r="AA15" s="41"/>
      <c r="AB15" s="43"/>
      <c r="AC15" s="43"/>
      <c r="AD15" s="44"/>
      <c r="AE15" s="49"/>
      <c r="AF15" s="50"/>
      <c r="AG15" s="50"/>
      <c r="AH15" s="50"/>
      <c r="AI15" s="34"/>
      <c r="AJ15" s="35"/>
      <c r="AK15" s="36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</row>
    <row r="16" spans="1:48" s="38" customFormat="1" ht="30">
      <c r="A16" s="21" t="s">
        <v>31</v>
      </c>
      <c r="B16" s="51" t="s">
        <v>32</v>
      </c>
      <c r="C16" s="73">
        <v>2</v>
      </c>
      <c r="D16" s="48">
        <v>18</v>
      </c>
      <c r="E16" s="41">
        <v>9</v>
      </c>
      <c r="F16" s="41">
        <v>9</v>
      </c>
      <c r="G16" s="41"/>
      <c r="H16" s="41"/>
      <c r="I16" s="41"/>
      <c r="J16" s="42">
        <v>9</v>
      </c>
      <c r="K16" s="41">
        <v>9</v>
      </c>
      <c r="L16" s="41"/>
      <c r="M16" s="41"/>
      <c r="N16" s="41"/>
      <c r="O16" s="43" t="s">
        <v>25</v>
      </c>
      <c r="P16" s="44">
        <v>2</v>
      </c>
      <c r="Q16" s="42"/>
      <c r="R16" s="41"/>
      <c r="S16" s="41"/>
      <c r="T16" s="41"/>
      <c r="U16" s="45"/>
      <c r="V16" s="46"/>
      <c r="W16" s="47"/>
      <c r="X16" s="48"/>
      <c r="Y16" s="41"/>
      <c r="Z16" s="41"/>
      <c r="AA16" s="41"/>
      <c r="AB16" s="43"/>
      <c r="AC16" s="43"/>
      <c r="AD16" s="44"/>
      <c r="AE16" s="49"/>
      <c r="AF16" s="50"/>
      <c r="AG16" s="50"/>
      <c r="AH16" s="50"/>
      <c r="AI16" s="34"/>
      <c r="AJ16" s="35"/>
      <c r="AK16" s="36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</row>
    <row r="17" spans="1:48" s="38" customFormat="1" ht="15">
      <c r="A17" s="21" t="s">
        <v>33</v>
      </c>
      <c r="B17" s="51" t="s">
        <v>34</v>
      </c>
      <c r="C17" s="73">
        <v>3</v>
      </c>
      <c r="D17" s="48">
        <v>27</v>
      </c>
      <c r="E17" s="41">
        <v>9</v>
      </c>
      <c r="F17" s="41">
        <v>18</v>
      </c>
      <c r="G17" s="41"/>
      <c r="H17" s="41"/>
      <c r="I17" s="41"/>
      <c r="J17" s="42">
        <v>9</v>
      </c>
      <c r="K17" s="41">
        <v>18</v>
      </c>
      <c r="L17" s="41"/>
      <c r="M17" s="41"/>
      <c r="N17" s="41"/>
      <c r="O17" s="43" t="s">
        <v>28</v>
      </c>
      <c r="P17" s="44">
        <v>3</v>
      </c>
      <c r="Q17" s="42"/>
      <c r="R17" s="41"/>
      <c r="S17" s="41"/>
      <c r="T17" s="41"/>
      <c r="U17" s="45"/>
      <c r="V17" s="46"/>
      <c r="W17" s="47"/>
      <c r="X17" s="48"/>
      <c r="Y17" s="41"/>
      <c r="Z17" s="41"/>
      <c r="AA17" s="41"/>
      <c r="AB17" s="43"/>
      <c r="AC17" s="43"/>
      <c r="AD17" s="44"/>
      <c r="AE17" s="49"/>
      <c r="AF17" s="50"/>
      <c r="AG17" s="50"/>
      <c r="AH17" s="50"/>
      <c r="AI17" s="34"/>
      <c r="AJ17" s="35"/>
      <c r="AK17" s="36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</row>
    <row r="18" spans="1:48" s="38" customFormat="1" ht="18" customHeight="1">
      <c r="A18" s="21" t="s">
        <v>35</v>
      </c>
      <c r="B18" s="51" t="s">
        <v>36</v>
      </c>
      <c r="C18" s="73">
        <f>SUM(P18,W18,AD18,AK18)</f>
        <v>2</v>
      </c>
      <c r="D18" s="48">
        <v>18</v>
      </c>
      <c r="E18" s="41">
        <v>9</v>
      </c>
      <c r="F18" s="41">
        <v>9</v>
      </c>
      <c r="G18" s="41"/>
      <c r="H18" s="41"/>
      <c r="I18" s="41"/>
      <c r="J18" s="42">
        <v>9</v>
      </c>
      <c r="K18" s="41">
        <v>9</v>
      </c>
      <c r="L18" s="41"/>
      <c r="M18" s="41"/>
      <c r="N18" s="41"/>
      <c r="O18" s="45" t="s">
        <v>25</v>
      </c>
      <c r="P18" s="44">
        <v>2</v>
      </c>
      <c r="Q18" s="42"/>
      <c r="R18" s="41"/>
      <c r="S18" s="41"/>
      <c r="T18" s="41"/>
      <c r="U18" s="45"/>
      <c r="V18" s="46"/>
      <c r="W18" s="47"/>
      <c r="X18" s="48"/>
      <c r="Y18" s="41"/>
      <c r="Z18" s="41"/>
      <c r="AA18" s="41"/>
      <c r="AB18" s="43"/>
      <c r="AC18" s="43"/>
      <c r="AD18" s="44"/>
      <c r="AE18" s="49"/>
      <c r="AF18" s="50"/>
      <c r="AG18" s="50"/>
      <c r="AH18" s="50"/>
      <c r="AI18" s="34"/>
      <c r="AJ18" s="35"/>
      <c r="AK18" s="36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</row>
    <row r="19" spans="1:48" s="38" customFormat="1" ht="18" customHeight="1">
      <c r="A19" s="21" t="s">
        <v>37</v>
      </c>
      <c r="B19" s="55" t="s">
        <v>39</v>
      </c>
      <c r="C19" s="73">
        <v>2</v>
      </c>
      <c r="D19" s="48">
        <v>18</v>
      </c>
      <c r="E19" s="41">
        <v>9</v>
      </c>
      <c r="F19" s="41">
        <v>9</v>
      </c>
      <c r="G19" s="41"/>
      <c r="H19" s="41"/>
      <c r="I19" s="41"/>
      <c r="J19" s="42"/>
      <c r="K19" s="41"/>
      <c r="L19" s="41"/>
      <c r="M19" s="41"/>
      <c r="N19" s="41"/>
      <c r="O19" s="43"/>
      <c r="P19" s="44"/>
      <c r="Q19" s="42"/>
      <c r="R19" s="41"/>
      <c r="S19" s="41"/>
      <c r="T19" s="41"/>
      <c r="U19" s="45"/>
      <c r="V19" s="46"/>
      <c r="W19" s="47"/>
      <c r="X19" s="48">
        <v>9</v>
      </c>
      <c r="Y19" s="41">
        <v>9</v>
      </c>
      <c r="Z19" s="41"/>
      <c r="AA19" s="41"/>
      <c r="AB19" s="43"/>
      <c r="AC19" s="43" t="s">
        <v>28</v>
      </c>
      <c r="AD19" s="44">
        <v>2</v>
      </c>
      <c r="AE19" s="49"/>
      <c r="AF19" s="50"/>
      <c r="AG19" s="50"/>
      <c r="AH19" s="50"/>
      <c r="AI19" s="34"/>
      <c r="AJ19" s="35"/>
      <c r="AK19" s="36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</row>
    <row r="20" spans="1:48" s="38" customFormat="1" ht="18" customHeight="1">
      <c r="A20" s="21" t="s">
        <v>38</v>
      </c>
      <c r="B20" s="51" t="s">
        <v>41</v>
      </c>
      <c r="C20" s="73">
        <v>1</v>
      </c>
      <c r="D20" s="48">
        <v>9</v>
      </c>
      <c r="E20" s="41">
        <v>9</v>
      </c>
      <c r="F20" s="41"/>
      <c r="G20" s="41"/>
      <c r="H20" s="41"/>
      <c r="I20" s="41"/>
      <c r="J20" s="42"/>
      <c r="K20" s="41"/>
      <c r="L20" s="41"/>
      <c r="M20" s="41"/>
      <c r="N20" s="41"/>
      <c r="O20" s="43"/>
      <c r="P20" s="44"/>
      <c r="Q20" s="42">
        <v>9</v>
      </c>
      <c r="R20" s="41"/>
      <c r="S20" s="41"/>
      <c r="T20" s="41"/>
      <c r="U20" s="45"/>
      <c r="V20" s="46" t="s">
        <v>25</v>
      </c>
      <c r="W20" s="47">
        <v>1</v>
      </c>
      <c r="X20" s="48"/>
      <c r="Y20" s="41"/>
      <c r="Z20" s="41"/>
      <c r="AA20" s="41"/>
      <c r="AB20" s="43"/>
      <c r="AC20" s="43"/>
      <c r="AD20" s="44"/>
      <c r="AE20" s="49"/>
      <c r="AF20" s="50"/>
      <c r="AG20" s="50"/>
      <c r="AH20" s="50"/>
      <c r="AI20" s="34"/>
      <c r="AJ20" s="35"/>
      <c r="AK20" s="36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</row>
    <row r="21" spans="1:48" s="38" customFormat="1" ht="18" customHeight="1">
      <c r="A21" s="21" t="s">
        <v>40</v>
      </c>
      <c r="B21" s="57" t="s">
        <v>43</v>
      </c>
      <c r="C21" s="73">
        <v>1</v>
      </c>
      <c r="D21" s="48">
        <v>9</v>
      </c>
      <c r="E21" s="41"/>
      <c r="F21" s="41">
        <v>9</v>
      </c>
      <c r="G21" s="41"/>
      <c r="H21" s="41"/>
      <c r="I21" s="41"/>
      <c r="J21" s="42"/>
      <c r="K21" s="41"/>
      <c r="L21" s="41"/>
      <c r="M21" s="41"/>
      <c r="N21" s="41"/>
      <c r="O21" s="43"/>
      <c r="P21" s="44"/>
      <c r="Q21" s="42"/>
      <c r="R21" s="41">
        <v>9</v>
      </c>
      <c r="S21" s="41"/>
      <c r="T21" s="41"/>
      <c r="U21" s="45"/>
      <c r="V21" s="46" t="s">
        <v>25</v>
      </c>
      <c r="W21" s="47">
        <v>1</v>
      </c>
      <c r="X21" s="48"/>
      <c r="Y21" s="41"/>
      <c r="Z21" s="41"/>
      <c r="AA21" s="41"/>
      <c r="AB21" s="43"/>
      <c r="AC21" s="43"/>
      <c r="AD21" s="44"/>
      <c r="AE21" s="49"/>
      <c r="AF21" s="50"/>
      <c r="AG21" s="50"/>
      <c r="AH21" s="50"/>
      <c r="AI21" s="34"/>
      <c r="AJ21" s="35"/>
      <c r="AK21" s="36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</row>
    <row r="22" spans="1:48" s="38" customFormat="1" ht="30">
      <c r="A22" s="21" t="s">
        <v>42</v>
      </c>
      <c r="B22" s="51" t="s">
        <v>45</v>
      </c>
      <c r="C22" s="73">
        <v>3</v>
      </c>
      <c r="D22" s="48">
        <v>27</v>
      </c>
      <c r="E22" s="41">
        <v>9</v>
      </c>
      <c r="F22" s="41">
        <v>18</v>
      </c>
      <c r="G22" s="41"/>
      <c r="H22" s="41" t="s">
        <v>46</v>
      </c>
      <c r="I22" s="41"/>
      <c r="J22" s="42"/>
      <c r="K22" s="41"/>
      <c r="L22" s="41"/>
      <c r="M22" s="41"/>
      <c r="N22" s="41"/>
      <c r="O22" s="43"/>
      <c r="P22" s="44"/>
      <c r="Q22" s="42">
        <v>9</v>
      </c>
      <c r="R22" s="58">
        <v>18</v>
      </c>
      <c r="S22" s="58"/>
      <c r="T22" s="58"/>
      <c r="U22" s="59"/>
      <c r="V22" s="59" t="s">
        <v>25</v>
      </c>
      <c r="W22" s="44">
        <v>3</v>
      </c>
      <c r="X22" s="42"/>
      <c r="Y22" s="41"/>
      <c r="Z22" s="41"/>
      <c r="AA22" s="41" t="s">
        <v>46</v>
      </c>
      <c r="AB22" s="45"/>
      <c r="AC22" s="46"/>
      <c r="AD22" s="47"/>
      <c r="AE22" s="49"/>
      <c r="AF22" s="50"/>
      <c r="AG22" s="50"/>
      <c r="AH22" s="50"/>
      <c r="AI22" s="34"/>
      <c r="AJ22" s="35"/>
      <c r="AK22" s="36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</row>
    <row r="23" spans="1:48" s="38" customFormat="1" ht="30">
      <c r="A23" s="21" t="s">
        <v>44</v>
      </c>
      <c r="B23" s="51" t="s">
        <v>48</v>
      </c>
      <c r="C23" s="73">
        <v>3</v>
      </c>
      <c r="D23" s="48">
        <v>27</v>
      </c>
      <c r="E23" s="41">
        <v>9</v>
      </c>
      <c r="F23" s="41">
        <v>18</v>
      </c>
      <c r="G23" s="41"/>
      <c r="H23" s="41"/>
      <c r="I23" s="41"/>
      <c r="J23" s="42"/>
      <c r="K23" s="41"/>
      <c r="L23" s="41"/>
      <c r="M23" s="41"/>
      <c r="N23" s="41"/>
      <c r="O23" s="43"/>
      <c r="P23" s="44"/>
      <c r="Q23" s="42">
        <v>9</v>
      </c>
      <c r="R23" s="58">
        <v>18</v>
      </c>
      <c r="S23" s="58"/>
      <c r="T23" s="58"/>
      <c r="U23" s="59"/>
      <c r="V23" s="59" t="s">
        <v>25</v>
      </c>
      <c r="W23" s="44">
        <v>3</v>
      </c>
      <c r="X23" s="42"/>
      <c r="Y23" s="41"/>
      <c r="Z23" s="41"/>
      <c r="AA23" s="41"/>
      <c r="AB23" s="45"/>
      <c r="AC23" s="46"/>
      <c r="AD23" s="47"/>
      <c r="AE23" s="49"/>
      <c r="AF23" s="50"/>
      <c r="AG23" s="50"/>
      <c r="AH23" s="50"/>
      <c r="AI23" s="34"/>
      <c r="AJ23" s="35"/>
      <c r="AK23" s="36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</row>
    <row r="24" spans="1:48" s="38" customFormat="1" ht="18" customHeight="1">
      <c r="A24" s="21" t="s">
        <v>47</v>
      </c>
      <c r="B24" s="60" t="s">
        <v>50</v>
      </c>
      <c r="C24" s="73">
        <v>3</v>
      </c>
      <c r="D24" s="56">
        <v>18</v>
      </c>
      <c r="E24" s="41">
        <v>9</v>
      </c>
      <c r="F24" s="41">
        <v>9</v>
      </c>
      <c r="G24" s="41"/>
      <c r="H24" s="41"/>
      <c r="I24" s="41"/>
      <c r="J24" s="42">
        <v>9</v>
      </c>
      <c r="K24" s="41">
        <v>9</v>
      </c>
      <c r="L24" s="41"/>
      <c r="M24" s="41"/>
      <c r="N24" s="41"/>
      <c r="O24" s="43" t="s">
        <v>25</v>
      </c>
      <c r="P24" s="44">
        <v>3</v>
      </c>
      <c r="Q24" s="42"/>
      <c r="R24" s="41"/>
      <c r="S24" s="41"/>
      <c r="T24" s="41"/>
      <c r="U24" s="43"/>
      <c r="V24" s="43"/>
      <c r="W24" s="44"/>
      <c r="X24" s="42"/>
      <c r="Y24" s="41"/>
      <c r="Z24" s="41"/>
      <c r="AA24" s="41"/>
      <c r="AB24" s="43"/>
      <c r="AC24" s="56"/>
      <c r="AD24" s="47"/>
      <c r="AE24" s="49"/>
      <c r="AF24" s="50"/>
      <c r="AG24" s="50"/>
      <c r="AH24" s="50"/>
      <c r="AI24" s="34"/>
      <c r="AJ24" s="35"/>
      <c r="AK24" s="36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</row>
    <row r="25" spans="1:48" s="38" customFormat="1" ht="15">
      <c r="A25" s="21" t="s">
        <v>49</v>
      </c>
      <c r="B25" s="61" t="s">
        <v>52</v>
      </c>
      <c r="C25" s="73">
        <f>SUM(P25,W25,AD25,AK25)</f>
        <v>3</v>
      </c>
      <c r="D25" s="48">
        <v>18</v>
      </c>
      <c r="E25" s="41">
        <v>9</v>
      </c>
      <c r="F25" s="41">
        <v>9</v>
      </c>
      <c r="G25" s="41"/>
      <c r="H25" s="41"/>
      <c r="I25" s="41"/>
      <c r="J25" s="42">
        <v>9</v>
      </c>
      <c r="K25" s="41">
        <v>9</v>
      </c>
      <c r="L25" s="41"/>
      <c r="M25" s="41"/>
      <c r="N25" s="41"/>
      <c r="O25" s="43" t="s">
        <v>28</v>
      </c>
      <c r="P25" s="44">
        <v>3</v>
      </c>
      <c r="Q25" s="42"/>
      <c r="R25" s="41"/>
      <c r="S25" s="41"/>
      <c r="T25" s="41"/>
      <c r="U25" s="43"/>
      <c r="V25" s="43"/>
      <c r="W25" s="44"/>
      <c r="X25" s="42"/>
      <c r="Y25" s="41"/>
      <c r="Z25" s="41"/>
      <c r="AA25" s="41"/>
      <c r="AB25" s="45"/>
      <c r="AC25" s="46"/>
      <c r="AD25" s="47"/>
      <c r="AE25" s="62"/>
      <c r="AF25" s="50"/>
      <c r="AG25" s="50"/>
      <c r="AH25" s="50"/>
      <c r="AI25" s="34"/>
      <c r="AJ25" s="35"/>
      <c r="AK25" s="36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</row>
    <row r="26" spans="1:48" s="38" customFormat="1" ht="15">
      <c r="A26" s="21" t="s">
        <v>51</v>
      </c>
      <c r="B26" s="63" t="s">
        <v>54</v>
      </c>
      <c r="C26" s="73">
        <v>2</v>
      </c>
      <c r="D26" s="48">
        <v>18</v>
      </c>
      <c r="E26" s="41">
        <v>9</v>
      </c>
      <c r="F26" s="41">
        <v>9</v>
      </c>
      <c r="G26" s="41"/>
      <c r="H26" s="41"/>
      <c r="I26" s="41"/>
      <c r="J26" s="42"/>
      <c r="K26" s="41"/>
      <c r="L26" s="41"/>
      <c r="M26" s="41"/>
      <c r="N26" s="41"/>
      <c r="O26" s="43"/>
      <c r="P26" s="44"/>
      <c r="Q26" s="42"/>
      <c r="R26" s="41"/>
      <c r="S26" s="41"/>
      <c r="T26" s="41"/>
      <c r="U26" s="43"/>
      <c r="V26" s="43"/>
      <c r="W26" s="64"/>
      <c r="X26" s="42">
        <v>9</v>
      </c>
      <c r="Y26" s="41">
        <v>9</v>
      </c>
      <c r="Z26" s="41"/>
      <c r="AA26" s="41"/>
      <c r="AB26" s="45"/>
      <c r="AC26" s="46" t="s">
        <v>28</v>
      </c>
      <c r="AD26" s="47">
        <v>2</v>
      </c>
      <c r="AE26" s="62"/>
      <c r="AF26" s="50"/>
      <c r="AG26" s="50"/>
      <c r="AH26" s="50"/>
      <c r="AI26" s="34"/>
      <c r="AJ26" s="35"/>
      <c r="AK26" s="36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</row>
    <row r="27" spans="1:48" s="38" customFormat="1" ht="30">
      <c r="A27" s="21" t="s">
        <v>53</v>
      </c>
      <c r="B27" s="65" t="s">
        <v>56</v>
      </c>
      <c r="C27" s="73">
        <v>3</v>
      </c>
      <c r="D27" s="48">
        <v>18</v>
      </c>
      <c r="E27" s="41"/>
      <c r="F27" s="41">
        <v>18</v>
      </c>
      <c r="G27" s="41"/>
      <c r="H27" s="41"/>
      <c r="I27" s="41"/>
      <c r="J27" s="42"/>
      <c r="K27" s="41"/>
      <c r="L27" s="41"/>
      <c r="M27" s="41"/>
      <c r="N27" s="41"/>
      <c r="O27" s="43"/>
      <c r="P27" s="44"/>
      <c r="Q27" s="42"/>
      <c r="R27" s="41"/>
      <c r="S27" s="41"/>
      <c r="T27" s="41"/>
      <c r="U27" s="43"/>
      <c r="V27" s="48"/>
      <c r="W27" s="159"/>
      <c r="X27" s="48"/>
      <c r="Y27" s="41">
        <v>18</v>
      </c>
      <c r="Z27" s="41"/>
      <c r="AA27" s="41"/>
      <c r="AB27" s="43"/>
      <c r="AC27" s="56" t="s">
        <v>28</v>
      </c>
      <c r="AD27" s="44">
        <v>3</v>
      </c>
      <c r="AE27" s="62"/>
      <c r="AF27" s="50"/>
      <c r="AG27" s="50"/>
      <c r="AH27" s="50"/>
      <c r="AI27" s="34"/>
      <c r="AJ27" s="35"/>
      <c r="AK27" s="36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</row>
    <row r="28" spans="1:48" s="38" customFormat="1" ht="15">
      <c r="A28" s="21" t="s">
        <v>55</v>
      </c>
      <c r="B28" s="63" t="s">
        <v>58</v>
      </c>
      <c r="C28" s="73">
        <v>3</v>
      </c>
      <c r="D28" s="48">
        <v>27</v>
      </c>
      <c r="E28" s="41">
        <v>18</v>
      </c>
      <c r="F28" s="41">
        <v>9</v>
      </c>
      <c r="G28" s="41"/>
      <c r="H28" s="41"/>
      <c r="I28" s="41"/>
      <c r="J28" s="42">
        <v>18</v>
      </c>
      <c r="K28" s="41">
        <v>9</v>
      </c>
      <c r="L28" s="41"/>
      <c r="M28" s="41"/>
      <c r="N28" s="41"/>
      <c r="O28" s="43" t="s">
        <v>28</v>
      </c>
      <c r="P28" s="44">
        <v>3</v>
      </c>
      <c r="Q28" s="42"/>
      <c r="R28" s="41"/>
      <c r="S28" s="41"/>
      <c r="T28" s="41"/>
      <c r="U28" s="43"/>
      <c r="V28" s="48"/>
      <c r="W28" s="159"/>
      <c r="X28" s="48"/>
      <c r="Y28" s="41"/>
      <c r="Z28" s="41"/>
      <c r="AA28" s="41"/>
      <c r="AB28" s="43"/>
      <c r="AC28" s="56"/>
      <c r="AD28" s="44"/>
      <c r="AE28" s="62"/>
      <c r="AF28" s="50"/>
      <c r="AG28" s="50"/>
      <c r="AH28" s="50"/>
      <c r="AI28" s="34"/>
      <c r="AJ28" s="35"/>
      <c r="AK28" s="36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</row>
    <row r="29" spans="1:48" s="38" customFormat="1" ht="15">
      <c r="A29" s="21" t="s">
        <v>57</v>
      </c>
      <c r="B29" s="63" t="s">
        <v>139</v>
      </c>
      <c r="C29" s="73">
        <v>1</v>
      </c>
      <c r="D29" s="48">
        <v>9</v>
      </c>
      <c r="E29" s="41">
        <v>9</v>
      </c>
      <c r="F29" s="41"/>
      <c r="G29" s="41"/>
      <c r="H29" s="41"/>
      <c r="I29" s="41"/>
      <c r="J29" s="42">
        <v>9</v>
      </c>
      <c r="K29" s="41"/>
      <c r="L29" s="41"/>
      <c r="M29" s="41"/>
      <c r="N29" s="41"/>
      <c r="O29" s="43" t="s">
        <v>25</v>
      </c>
      <c r="P29" s="44">
        <v>1</v>
      </c>
      <c r="Q29" s="42"/>
      <c r="R29" s="41"/>
      <c r="S29" s="41"/>
      <c r="T29" s="41"/>
      <c r="U29" s="43"/>
      <c r="V29" s="48"/>
      <c r="W29" s="159"/>
      <c r="X29" s="48"/>
      <c r="Y29" s="41"/>
      <c r="Z29" s="41"/>
      <c r="AA29" s="41"/>
      <c r="AB29" s="43"/>
      <c r="AC29" s="56"/>
      <c r="AD29" s="44"/>
      <c r="AE29" s="62"/>
      <c r="AF29" s="50"/>
      <c r="AG29" s="50"/>
      <c r="AH29" s="50"/>
      <c r="AI29" s="34"/>
      <c r="AJ29" s="35"/>
      <c r="AK29" s="36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</row>
    <row r="30" spans="1:48" s="38" customFormat="1" ht="30.6" thickBot="1">
      <c r="A30" s="21" t="s">
        <v>59</v>
      </c>
      <c r="B30" s="57" t="s">
        <v>183</v>
      </c>
      <c r="C30" s="73">
        <v>2</v>
      </c>
      <c r="D30" s="48">
        <v>18</v>
      </c>
      <c r="E30" s="41">
        <v>9</v>
      </c>
      <c r="F30" s="41">
        <v>9</v>
      </c>
      <c r="G30" s="41"/>
      <c r="H30" s="41"/>
      <c r="I30" s="41"/>
      <c r="J30" s="42">
        <v>9</v>
      </c>
      <c r="K30" s="41">
        <v>9</v>
      </c>
      <c r="L30" s="41"/>
      <c r="M30" s="41"/>
      <c r="N30" s="41"/>
      <c r="O30" s="43" t="s">
        <v>25</v>
      </c>
      <c r="P30" s="44">
        <v>2</v>
      </c>
      <c r="Q30" s="42"/>
      <c r="R30" s="41"/>
      <c r="S30" s="41"/>
      <c r="T30" s="41"/>
      <c r="U30" s="43"/>
      <c r="V30" s="56"/>
      <c r="W30" s="47"/>
      <c r="X30" s="68"/>
      <c r="Y30" s="58"/>
      <c r="Z30" s="58"/>
      <c r="AA30" s="58"/>
      <c r="AB30" s="59"/>
      <c r="AC30" s="59"/>
      <c r="AD30" s="44"/>
      <c r="AE30" s="62"/>
      <c r="AF30" s="50"/>
      <c r="AG30" s="50"/>
      <c r="AH30" s="50"/>
      <c r="AI30" s="34"/>
      <c r="AJ30" s="35"/>
      <c r="AK30" s="36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</row>
    <row r="31" spans="1:48" s="38" customFormat="1" ht="25.5" customHeight="1" thickBot="1">
      <c r="A31" s="249" t="s">
        <v>61</v>
      </c>
      <c r="B31" s="249"/>
      <c r="C31" s="71">
        <f t="shared" ref="C31:AK31" si="0">SUM(C13:C30)</f>
        <v>40</v>
      </c>
      <c r="D31" s="71">
        <f t="shared" si="0"/>
        <v>324</v>
      </c>
      <c r="E31" s="71">
        <f t="shared" si="0"/>
        <v>153</v>
      </c>
      <c r="F31" s="69">
        <f t="shared" si="0"/>
        <v>171</v>
      </c>
      <c r="G31" s="69">
        <f t="shared" si="0"/>
        <v>0</v>
      </c>
      <c r="H31" s="69">
        <f t="shared" si="0"/>
        <v>0</v>
      </c>
      <c r="I31" s="69">
        <f t="shared" si="0"/>
        <v>0</v>
      </c>
      <c r="J31" s="69">
        <f t="shared" si="0"/>
        <v>108</v>
      </c>
      <c r="K31" s="69">
        <f t="shared" si="0"/>
        <v>90</v>
      </c>
      <c r="L31" s="69">
        <f t="shared" si="0"/>
        <v>0</v>
      </c>
      <c r="M31" s="69">
        <f t="shared" si="0"/>
        <v>0</v>
      </c>
      <c r="N31" s="69">
        <f t="shared" si="0"/>
        <v>0</v>
      </c>
      <c r="O31" s="69">
        <f t="shared" si="0"/>
        <v>0</v>
      </c>
      <c r="P31" s="69">
        <f t="shared" si="0"/>
        <v>25</v>
      </c>
      <c r="Q31" s="69">
        <f t="shared" si="0"/>
        <v>27</v>
      </c>
      <c r="R31" s="69">
        <f t="shared" si="0"/>
        <v>45</v>
      </c>
      <c r="S31" s="69">
        <f t="shared" si="0"/>
        <v>0</v>
      </c>
      <c r="T31" s="69">
        <f t="shared" si="0"/>
        <v>0</v>
      </c>
      <c r="U31" s="69">
        <f t="shared" si="0"/>
        <v>0</v>
      </c>
      <c r="V31" s="69">
        <f t="shared" si="0"/>
        <v>0</v>
      </c>
      <c r="W31" s="69">
        <f t="shared" si="0"/>
        <v>8</v>
      </c>
      <c r="X31" s="69">
        <f t="shared" si="0"/>
        <v>18</v>
      </c>
      <c r="Y31" s="69">
        <f t="shared" si="0"/>
        <v>36</v>
      </c>
      <c r="Z31" s="69">
        <f t="shared" si="0"/>
        <v>0</v>
      </c>
      <c r="AA31" s="69">
        <f t="shared" si="0"/>
        <v>0</v>
      </c>
      <c r="AB31" s="69">
        <f t="shared" si="0"/>
        <v>0</v>
      </c>
      <c r="AC31" s="69">
        <f t="shared" si="0"/>
        <v>0</v>
      </c>
      <c r="AD31" s="69">
        <f t="shared" si="0"/>
        <v>7</v>
      </c>
      <c r="AE31" s="69">
        <f t="shared" si="0"/>
        <v>0</v>
      </c>
      <c r="AF31" s="69">
        <f t="shared" si="0"/>
        <v>0</v>
      </c>
      <c r="AG31" s="69">
        <f t="shared" si="0"/>
        <v>0</v>
      </c>
      <c r="AH31" s="69">
        <f t="shared" si="0"/>
        <v>0</v>
      </c>
      <c r="AI31" s="69">
        <f t="shared" si="0"/>
        <v>0</v>
      </c>
      <c r="AJ31" s="69">
        <f t="shared" si="0"/>
        <v>0</v>
      </c>
      <c r="AK31" s="119">
        <f t="shared" si="0"/>
        <v>0</v>
      </c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</row>
    <row r="32" spans="1:48" s="38" customFormat="1" ht="18" customHeight="1" thickBot="1">
      <c r="A32" s="250" t="s">
        <v>62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0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</row>
    <row r="33" spans="1:48" s="38" customFormat="1" ht="30">
      <c r="A33" s="21" t="s">
        <v>81</v>
      </c>
      <c r="B33" s="51" t="s">
        <v>63</v>
      </c>
      <c r="C33" s="73">
        <f>SUM(P33,W33,AD33,AK33)</f>
        <v>4</v>
      </c>
      <c r="D33" s="48">
        <v>60</v>
      </c>
      <c r="E33" s="41"/>
      <c r="F33" s="41"/>
      <c r="G33" s="41"/>
      <c r="H33" s="41">
        <v>60</v>
      </c>
      <c r="I33" s="41"/>
      <c r="J33" s="42"/>
      <c r="K33" s="41"/>
      <c r="L33" s="41"/>
      <c r="M33" s="41">
        <v>30</v>
      </c>
      <c r="N33" s="45"/>
      <c r="O33" s="46" t="s">
        <v>25</v>
      </c>
      <c r="P33" s="47">
        <v>2</v>
      </c>
      <c r="Q33" s="74"/>
      <c r="R33" s="45"/>
      <c r="S33" s="45"/>
      <c r="T33" s="45">
        <v>30</v>
      </c>
      <c r="U33" s="45"/>
      <c r="V33" s="45" t="s">
        <v>28</v>
      </c>
      <c r="W33" s="75">
        <v>2</v>
      </c>
      <c r="X33" s="48"/>
      <c r="Y33" s="41"/>
      <c r="Z33" s="41"/>
      <c r="AA33" s="41"/>
      <c r="AB33" s="43"/>
      <c r="AC33" s="43"/>
      <c r="AD33" s="44"/>
      <c r="AE33" s="42"/>
      <c r="AF33" s="41"/>
      <c r="AG33" s="41"/>
      <c r="AH33" s="41"/>
      <c r="AI33" s="43"/>
      <c r="AJ33" s="56"/>
      <c r="AK33" s="76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</row>
    <row r="34" spans="1:48" s="38" customFormat="1" ht="15">
      <c r="A34" s="21" t="s">
        <v>83</v>
      </c>
      <c r="B34" s="65" t="s">
        <v>64</v>
      </c>
      <c r="C34" s="73">
        <f>SUM(P34,W34,AD34,AK34)</f>
        <v>22</v>
      </c>
      <c r="D34" s="48">
        <v>96</v>
      </c>
      <c r="E34" s="41"/>
      <c r="F34" s="41"/>
      <c r="G34" s="41"/>
      <c r="H34" s="41"/>
      <c r="I34" s="41">
        <v>96</v>
      </c>
      <c r="J34" s="42"/>
      <c r="K34" s="41"/>
      <c r="L34" s="41"/>
      <c r="M34" s="41"/>
      <c r="N34" s="41">
        <v>18</v>
      </c>
      <c r="O34" s="43" t="s">
        <v>25</v>
      </c>
      <c r="P34" s="44">
        <v>3</v>
      </c>
      <c r="Q34" s="42"/>
      <c r="R34" s="41"/>
      <c r="S34" s="41"/>
      <c r="T34" s="41"/>
      <c r="U34" s="45">
        <v>18</v>
      </c>
      <c r="V34" s="46" t="s">
        <v>25</v>
      </c>
      <c r="W34" s="47">
        <v>4</v>
      </c>
      <c r="X34" s="68"/>
      <c r="Y34" s="58"/>
      <c r="Z34" s="58"/>
      <c r="AA34" s="58"/>
      <c r="AB34" s="59">
        <v>30</v>
      </c>
      <c r="AC34" s="59" t="s">
        <v>25</v>
      </c>
      <c r="AD34" s="44">
        <v>5</v>
      </c>
      <c r="AE34" s="77"/>
      <c r="AF34" s="41"/>
      <c r="AG34" s="41"/>
      <c r="AH34" s="41"/>
      <c r="AI34" s="43">
        <v>30</v>
      </c>
      <c r="AJ34" s="56" t="s">
        <v>25</v>
      </c>
      <c r="AK34" s="76">
        <v>10</v>
      </c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</row>
    <row r="35" spans="1:48" s="38" customFormat="1" ht="15">
      <c r="A35" s="21" t="s">
        <v>111</v>
      </c>
      <c r="B35" s="57" t="s">
        <v>65</v>
      </c>
      <c r="C35" s="73">
        <f>SUM(P35,W35,AD35,AK35)</f>
        <v>2</v>
      </c>
      <c r="D35" s="48">
        <v>18</v>
      </c>
      <c r="E35" s="41"/>
      <c r="F35" s="41">
        <v>18</v>
      </c>
      <c r="G35" s="41"/>
      <c r="H35" s="41"/>
      <c r="I35" s="41"/>
      <c r="J35" s="42"/>
      <c r="K35" s="41"/>
      <c r="L35" s="41"/>
      <c r="M35" s="41"/>
      <c r="N35" s="43"/>
      <c r="O35" s="56"/>
      <c r="P35" s="79"/>
      <c r="Q35" s="42"/>
      <c r="R35" s="41">
        <v>9</v>
      </c>
      <c r="S35" s="41"/>
      <c r="T35" s="41"/>
      <c r="U35" s="43"/>
      <c r="V35" s="43" t="s">
        <v>25</v>
      </c>
      <c r="W35" s="80">
        <v>1</v>
      </c>
      <c r="X35" s="48"/>
      <c r="Y35" s="41">
        <v>9</v>
      </c>
      <c r="Z35" s="41"/>
      <c r="AA35" s="41"/>
      <c r="AB35" s="43"/>
      <c r="AC35" s="43" t="s">
        <v>25</v>
      </c>
      <c r="AD35" s="79">
        <v>1</v>
      </c>
      <c r="AE35" s="42"/>
      <c r="AF35" s="41"/>
      <c r="AG35" s="41"/>
      <c r="AH35" s="41"/>
      <c r="AI35" s="43"/>
      <c r="AJ35" s="43"/>
      <c r="AK35" s="80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</row>
    <row r="36" spans="1:48" s="38" customFormat="1" ht="15.6" thickBot="1">
      <c r="A36" s="21" t="s">
        <v>112</v>
      </c>
      <c r="B36" s="89" t="s">
        <v>67</v>
      </c>
      <c r="C36" s="73">
        <f>SUM(P36,W36,AD36,AK36)</f>
        <v>1</v>
      </c>
      <c r="D36" s="90">
        <v>15</v>
      </c>
      <c r="E36" s="91">
        <v>15</v>
      </c>
      <c r="F36" s="91"/>
      <c r="G36" s="91"/>
      <c r="H36" s="91"/>
      <c r="I36" s="91"/>
      <c r="J36" s="92"/>
      <c r="K36" s="93"/>
      <c r="L36" s="93"/>
      <c r="M36" s="93"/>
      <c r="N36" s="94"/>
      <c r="O36" s="94"/>
      <c r="P36" s="95"/>
      <c r="Q36" s="92"/>
      <c r="R36" s="93"/>
      <c r="S36" s="93"/>
      <c r="T36" s="93"/>
      <c r="U36" s="94"/>
      <c r="V36" s="96"/>
      <c r="W36" s="97"/>
      <c r="X36" s="98"/>
      <c r="Y36" s="93"/>
      <c r="Z36" s="93"/>
      <c r="AA36" s="93"/>
      <c r="AB36" s="94"/>
      <c r="AC36" s="94"/>
      <c r="AD36" s="95"/>
      <c r="AE36" s="92">
        <v>15</v>
      </c>
      <c r="AF36" s="93"/>
      <c r="AG36" s="93"/>
      <c r="AH36" s="93"/>
      <c r="AI36" s="94"/>
      <c r="AJ36" s="96" t="s">
        <v>25</v>
      </c>
      <c r="AK36" s="97">
        <v>1</v>
      </c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</row>
    <row r="37" spans="1:48" s="207" customFormat="1" ht="18" customHeight="1" thickBot="1">
      <c r="A37" s="229" t="s">
        <v>194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30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</row>
    <row r="38" spans="1:48" s="38" customFormat="1" ht="30">
      <c r="A38" s="99" t="s">
        <v>114</v>
      </c>
      <c r="B38" s="100" t="s">
        <v>68</v>
      </c>
      <c r="C38" s="192">
        <v>3</v>
      </c>
      <c r="D38" s="48">
        <v>18</v>
      </c>
      <c r="E38" s="41">
        <v>9</v>
      </c>
      <c r="F38" s="41">
        <v>9</v>
      </c>
      <c r="G38" s="41"/>
      <c r="H38" s="41"/>
      <c r="I38" s="41"/>
      <c r="J38" s="42"/>
      <c r="K38" s="41"/>
      <c r="L38" s="41"/>
      <c r="M38" s="41"/>
      <c r="N38" s="43"/>
      <c r="O38" s="56"/>
      <c r="P38" s="44"/>
      <c r="Q38" s="42">
        <v>9</v>
      </c>
      <c r="R38" s="41">
        <v>9</v>
      </c>
      <c r="S38" s="41"/>
      <c r="T38" s="41"/>
      <c r="U38" s="43"/>
      <c r="V38" s="43" t="s">
        <v>28</v>
      </c>
      <c r="W38" s="47">
        <v>3</v>
      </c>
      <c r="X38" s="48"/>
      <c r="Y38" s="41"/>
      <c r="Z38" s="41"/>
      <c r="AA38" s="41"/>
      <c r="AB38" s="43"/>
      <c r="AC38" s="43"/>
      <c r="AD38" s="44"/>
      <c r="AE38" s="42"/>
      <c r="AF38" s="41"/>
      <c r="AG38" s="41"/>
      <c r="AH38" s="41"/>
      <c r="AI38" s="43"/>
      <c r="AJ38" s="43"/>
      <c r="AK38" s="76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</row>
    <row r="39" spans="1:48" s="38" customFormat="1" ht="15">
      <c r="A39" s="99" t="s">
        <v>123</v>
      </c>
      <c r="B39" s="100" t="s">
        <v>69</v>
      </c>
      <c r="C39" s="192">
        <v>2</v>
      </c>
      <c r="D39" s="48">
        <v>18</v>
      </c>
      <c r="E39" s="138">
        <v>9</v>
      </c>
      <c r="F39" s="41">
        <v>9</v>
      </c>
      <c r="G39" s="41"/>
      <c r="H39" s="41"/>
      <c r="I39" s="41"/>
      <c r="J39" s="42"/>
      <c r="K39" s="41"/>
      <c r="L39" s="41"/>
      <c r="M39" s="41"/>
      <c r="N39" s="43"/>
      <c r="O39" s="56"/>
      <c r="P39" s="44"/>
      <c r="Q39" s="42"/>
      <c r="R39" s="41"/>
      <c r="S39" s="41"/>
      <c r="T39" s="41"/>
      <c r="U39" s="43"/>
      <c r="V39" s="43"/>
      <c r="W39" s="47"/>
      <c r="X39" s="48">
        <v>9</v>
      </c>
      <c r="Y39" s="41">
        <v>9</v>
      </c>
      <c r="Z39" s="41"/>
      <c r="AA39" s="41"/>
      <c r="AB39" s="43"/>
      <c r="AC39" s="43" t="s">
        <v>25</v>
      </c>
      <c r="AD39" s="44">
        <v>2</v>
      </c>
      <c r="AE39" s="42"/>
      <c r="AF39" s="41"/>
      <c r="AG39" s="41"/>
      <c r="AH39" s="41"/>
      <c r="AI39" s="43"/>
      <c r="AJ39" s="43"/>
      <c r="AK39" s="4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</row>
    <row r="40" spans="1:48" s="38" customFormat="1" ht="15">
      <c r="A40" s="99" t="s">
        <v>124</v>
      </c>
      <c r="B40" s="100" t="s">
        <v>70</v>
      </c>
      <c r="C40" s="192">
        <v>3</v>
      </c>
      <c r="D40" s="48">
        <v>18</v>
      </c>
      <c r="E40" s="26">
        <v>9</v>
      </c>
      <c r="F40" s="41">
        <v>9</v>
      </c>
      <c r="G40" s="41"/>
      <c r="H40" s="41"/>
      <c r="I40" s="41"/>
      <c r="J40" s="42"/>
      <c r="K40" s="41"/>
      <c r="L40" s="41"/>
      <c r="M40" s="41"/>
      <c r="N40" s="43"/>
      <c r="O40" s="56"/>
      <c r="P40" s="44"/>
      <c r="Q40" s="42">
        <v>9</v>
      </c>
      <c r="R40" s="41">
        <v>9</v>
      </c>
      <c r="S40" s="41"/>
      <c r="T40" s="41"/>
      <c r="U40" s="43"/>
      <c r="V40" s="43" t="s">
        <v>25</v>
      </c>
      <c r="W40" s="47">
        <v>3</v>
      </c>
      <c r="X40" s="48"/>
      <c r="Y40" s="41"/>
      <c r="Z40" s="41"/>
      <c r="AA40" s="41"/>
      <c r="AB40" s="43"/>
      <c r="AC40" s="43"/>
      <c r="AD40" s="44"/>
      <c r="AE40" s="42"/>
      <c r="AF40" s="41"/>
      <c r="AG40" s="41"/>
      <c r="AH40" s="41"/>
      <c r="AI40" s="43"/>
      <c r="AJ40" s="43"/>
      <c r="AK40" s="4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</row>
    <row r="41" spans="1:48" s="38" customFormat="1" ht="15">
      <c r="A41" s="99" t="s">
        <v>125</v>
      </c>
      <c r="B41" s="100" t="s">
        <v>71</v>
      </c>
      <c r="C41" s="192">
        <v>3</v>
      </c>
      <c r="D41" s="68">
        <v>18</v>
      </c>
      <c r="E41" s="41"/>
      <c r="F41" s="41">
        <v>18</v>
      </c>
      <c r="G41" s="41"/>
      <c r="H41" s="41"/>
      <c r="I41" s="41"/>
      <c r="J41" s="42"/>
      <c r="K41" s="41"/>
      <c r="L41" s="41"/>
      <c r="M41" s="41"/>
      <c r="N41" s="43"/>
      <c r="O41" s="56"/>
      <c r="P41" s="44"/>
      <c r="Q41" s="42"/>
      <c r="R41" s="41"/>
      <c r="S41" s="41"/>
      <c r="T41" s="41"/>
      <c r="U41" s="43"/>
      <c r="V41" s="43"/>
      <c r="W41" s="47"/>
      <c r="X41" s="48"/>
      <c r="Y41" s="41"/>
      <c r="Z41" s="41"/>
      <c r="AA41" s="41"/>
      <c r="AB41" s="43"/>
      <c r="AC41" s="43"/>
      <c r="AD41" s="44"/>
      <c r="AE41" s="42"/>
      <c r="AF41" s="41">
        <v>18</v>
      </c>
      <c r="AG41" s="41"/>
      <c r="AH41" s="41"/>
      <c r="AI41" s="43"/>
      <c r="AJ41" s="43" t="s">
        <v>25</v>
      </c>
      <c r="AK41" s="47">
        <v>3</v>
      </c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</row>
    <row r="42" spans="1:48" s="38" customFormat="1" ht="18" customHeight="1">
      <c r="A42" s="99" t="s">
        <v>126</v>
      </c>
      <c r="B42" s="100" t="s">
        <v>72</v>
      </c>
      <c r="C42" s="192">
        <v>3</v>
      </c>
      <c r="D42" s="48">
        <v>18</v>
      </c>
      <c r="E42" s="41">
        <v>9</v>
      </c>
      <c r="F42" s="41">
        <v>9</v>
      </c>
      <c r="G42" s="41"/>
      <c r="H42" s="41"/>
      <c r="I42" s="41"/>
      <c r="J42" s="42"/>
      <c r="K42" s="41"/>
      <c r="L42" s="41"/>
      <c r="M42" s="41"/>
      <c r="N42" s="43"/>
      <c r="O42" s="56"/>
      <c r="P42" s="44"/>
      <c r="Q42" s="42">
        <v>9</v>
      </c>
      <c r="R42" s="41">
        <v>9</v>
      </c>
      <c r="S42" s="41"/>
      <c r="T42" s="41"/>
      <c r="U42" s="43"/>
      <c r="V42" s="43" t="s">
        <v>28</v>
      </c>
      <c r="W42" s="47">
        <v>3</v>
      </c>
      <c r="X42" s="48"/>
      <c r="Y42" s="41"/>
      <c r="Z42" s="41"/>
      <c r="AA42" s="41"/>
      <c r="AB42" s="43"/>
      <c r="AC42" s="43"/>
      <c r="AD42" s="44"/>
      <c r="AE42" s="42"/>
      <c r="AF42" s="41"/>
      <c r="AG42" s="41"/>
      <c r="AH42" s="41"/>
      <c r="AI42" s="43"/>
      <c r="AJ42" s="43"/>
      <c r="AK42" s="4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</row>
    <row r="43" spans="1:48" s="38" customFormat="1" ht="18" customHeight="1">
      <c r="A43" s="99" t="s">
        <v>127</v>
      </c>
      <c r="B43" s="100" t="s">
        <v>73</v>
      </c>
      <c r="C43" s="192">
        <v>2</v>
      </c>
      <c r="D43" s="48">
        <v>18</v>
      </c>
      <c r="E43" s="41">
        <v>9</v>
      </c>
      <c r="F43" s="41">
        <v>9</v>
      </c>
      <c r="G43" s="41"/>
      <c r="H43" s="41"/>
      <c r="I43" s="41"/>
      <c r="J43" s="42"/>
      <c r="K43" s="41"/>
      <c r="L43" s="41"/>
      <c r="M43" s="41"/>
      <c r="N43" s="43"/>
      <c r="O43" s="56"/>
      <c r="P43" s="44"/>
      <c r="Q43" s="42">
        <v>9</v>
      </c>
      <c r="R43" s="41">
        <v>9</v>
      </c>
      <c r="S43" s="41"/>
      <c r="T43" s="41"/>
      <c r="U43" s="43"/>
      <c r="V43" s="43" t="s">
        <v>25</v>
      </c>
      <c r="W43" s="47">
        <v>2</v>
      </c>
      <c r="X43" s="48"/>
      <c r="Y43" s="41"/>
      <c r="Z43" s="41"/>
      <c r="AA43" s="41"/>
      <c r="AB43" s="43"/>
      <c r="AC43" s="43"/>
      <c r="AD43" s="44"/>
      <c r="AE43" s="42"/>
      <c r="AF43" s="41"/>
      <c r="AG43" s="41"/>
      <c r="AH43" s="41"/>
      <c r="AI43" s="43"/>
      <c r="AJ43" s="43"/>
      <c r="AK43" s="4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</row>
    <row r="44" spans="1:48" s="38" customFormat="1" ht="30">
      <c r="A44" s="99" t="s">
        <v>128</v>
      </c>
      <c r="B44" s="57" t="s">
        <v>113</v>
      </c>
      <c r="C44" s="192">
        <v>2</v>
      </c>
      <c r="D44" s="48">
        <v>18</v>
      </c>
      <c r="E44" s="41">
        <v>9</v>
      </c>
      <c r="F44" s="41">
        <v>9</v>
      </c>
      <c r="G44" s="41"/>
      <c r="H44" s="41"/>
      <c r="I44" s="41"/>
      <c r="J44" s="42"/>
      <c r="K44" s="41"/>
      <c r="L44" s="41"/>
      <c r="M44" s="41"/>
      <c r="N44" s="43"/>
      <c r="O44" s="56"/>
      <c r="P44" s="44"/>
      <c r="Q44" s="42"/>
      <c r="R44" s="41"/>
      <c r="S44" s="41"/>
      <c r="T44" s="41"/>
      <c r="U44" s="43"/>
      <c r="V44" s="43"/>
      <c r="W44" s="47"/>
      <c r="X44" s="48"/>
      <c r="Y44" s="41"/>
      <c r="Z44" s="41"/>
      <c r="AA44" s="41"/>
      <c r="AB44" s="43"/>
      <c r="AC44" s="43"/>
      <c r="AD44" s="44"/>
      <c r="AE44" s="42">
        <v>9</v>
      </c>
      <c r="AF44" s="41">
        <v>9</v>
      </c>
      <c r="AG44" s="41"/>
      <c r="AH44" s="41"/>
      <c r="AI44" s="43"/>
      <c r="AJ44" s="43" t="s">
        <v>25</v>
      </c>
      <c r="AK44" s="47">
        <v>2</v>
      </c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</row>
    <row r="45" spans="1:48" s="38" customFormat="1" ht="30">
      <c r="A45" s="99" t="s">
        <v>129</v>
      </c>
      <c r="B45" s="57" t="s">
        <v>142</v>
      </c>
      <c r="C45" s="192">
        <v>2</v>
      </c>
      <c r="D45" s="48">
        <v>18</v>
      </c>
      <c r="E45" s="41">
        <v>18</v>
      </c>
      <c r="F45" s="41"/>
      <c r="G45" s="41"/>
      <c r="H45" s="41"/>
      <c r="I45" s="41"/>
      <c r="J45" s="42"/>
      <c r="K45" s="41"/>
      <c r="L45" s="41"/>
      <c r="M45" s="41"/>
      <c r="N45" s="43"/>
      <c r="O45" s="56"/>
      <c r="P45" s="44"/>
      <c r="Q45" s="42"/>
      <c r="R45" s="41"/>
      <c r="S45" s="41"/>
      <c r="T45" s="41"/>
      <c r="U45" s="43"/>
      <c r="V45" s="43"/>
      <c r="W45" s="47"/>
      <c r="X45" s="48"/>
      <c r="Y45" s="41"/>
      <c r="Z45" s="41"/>
      <c r="AA45" s="41"/>
      <c r="AB45" s="43"/>
      <c r="AC45" s="43"/>
      <c r="AD45" s="44"/>
      <c r="AE45" s="42">
        <v>18</v>
      </c>
      <c r="AF45" s="41"/>
      <c r="AG45" s="41"/>
      <c r="AH45" s="41"/>
      <c r="AI45" s="43"/>
      <c r="AJ45" s="43" t="s">
        <v>25</v>
      </c>
      <c r="AK45" s="47">
        <v>2</v>
      </c>
      <c r="AL45" s="185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</row>
    <row r="46" spans="1:48" s="38" customFormat="1" ht="30">
      <c r="A46" s="99" t="s">
        <v>130</v>
      </c>
      <c r="B46" s="57" t="s">
        <v>190</v>
      </c>
      <c r="C46" s="192">
        <v>1</v>
      </c>
      <c r="D46" s="48">
        <v>9</v>
      </c>
      <c r="E46" s="41">
        <v>9</v>
      </c>
      <c r="F46" s="41"/>
      <c r="G46" s="41"/>
      <c r="H46" s="41"/>
      <c r="I46" s="41"/>
      <c r="J46" s="42"/>
      <c r="K46" s="41"/>
      <c r="L46" s="41"/>
      <c r="M46" s="41"/>
      <c r="N46" s="43"/>
      <c r="O46" s="56"/>
      <c r="P46" s="44"/>
      <c r="Q46" s="42">
        <v>9</v>
      </c>
      <c r="R46" s="41"/>
      <c r="S46" s="41"/>
      <c r="T46" s="41"/>
      <c r="U46" s="43"/>
      <c r="V46" s="43" t="s">
        <v>25</v>
      </c>
      <c r="W46" s="47">
        <v>1</v>
      </c>
      <c r="X46" s="48"/>
      <c r="Y46" s="41"/>
      <c r="Z46" s="41"/>
      <c r="AA46" s="41"/>
      <c r="AB46" s="43"/>
      <c r="AC46" s="43"/>
      <c r="AD46" s="44"/>
      <c r="AE46" s="42"/>
      <c r="AF46" s="41"/>
      <c r="AG46" s="41"/>
      <c r="AH46" s="41"/>
      <c r="AI46" s="43"/>
      <c r="AJ46" s="43"/>
      <c r="AK46" s="47"/>
      <c r="AL46" s="185"/>
      <c r="AM46" s="185"/>
      <c r="AN46" s="185"/>
      <c r="AO46" s="185"/>
      <c r="AP46" s="185"/>
      <c r="AQ46" s="185"/>
      <c r="AR46" s="185"/>
      <c r="AS46" s="185"/>
      <c r="AT46" s="185"/>
      <c r="AU46" s="185"/>
      <c r="AV46" s="185"/>
    </row>
    <row r="47" spans="1:48" s="38" customFormat="1" ht="18" customHeight="1">
      <c r="A47" s="99" t="s">
        <v>131</v>
      </c>
      <c r="B47" s="100" t="s">
        <v>141</v>
      </c>
      <c r="C47" s="192">
        <v>1</v>
      </c>
      <c r="D47" s="48">
        <v>9</v>
      </c>
      <c r="E47" s="41">
        <v>9</v>
      </c>
      <c r="F47" s="41"/>
      <c r="G47" s="41"/>
      <c r="H47" s="41"/>
      <c r="I47" s="41"/>
      <c r="J47" s="42"/>
      <c r="K47" s="41"/>
      <c r="L47" s="41"/>
      <c r="M47" s="41"/>
      <c r="N47" s="43"/>
      <c r="O47" s="56"/>
      <c r="P47" s="44"/>
      <c r="Q47" s="42"/>
      <c r="R47" s="41"/>
      <c r="S47" s="41"/>
      <c r="T47" s="41"/>
      <c r="U47" s="43"/>
      <c r="V47" s="43"/>
      <c r="W47" s="47"/>
      <c r="X47" s="48">
        <v>9</v>
      </c>
      <c r="Y47" s="41"/>
      <c r="Z47" s="41"/>
      <c r="AA47" s="41"/>
      <c r="AB47" s="43"/>
      <c r="AC47" s="43" t="s">
        <v>25</v>
      </c>
      <c r="AD47" s="44">
        <v>1</v>
      </c>
      <c r="AE47" s="42"/>
      <c r="AF47" s="41"/>
      <c r="AG47" s="41"/>
      <c r="AH47" s="41"/>
      <c r="AI47" s="43"/>
      <c r="AJ47" s="43"/>
      <c r="AK47" s="47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</row>
    <row r="48" spans="1:48" s="38" customFormat="1" ht="15">
      <c r="A48" s="99" t="s">
        <v>132</v>
      </c>
      <c r="B48" s="100" t="s">
        <v>74</v>
      </c>
      <c r="C48" s="192">
        <v>4</v>
      </c>
      <c r="D48" s="48">
        <v>27</v>
      </c>
      <c r="E48" s="41">
        <v>9</v>
      </c>
      <c r="F48" s="41">
        <v>18</v>
      </c>
      <c r="G48" s="41"/>
      <c r="H48" s="41"/>
      <c r="I48" s="41"/>
      <c r="J48" s="42"/>
      <c r="K48" s="41"/>
      <c r="L48" s="41"/>
      <c r="M48" s="41"/>
      <c r="N48" s="43"/>
      <c r="O48" s="56"/>
      <c r="P48" s="44"/>
      <c r="Q48" s="42"/>
      <c r="R48" s="41"/>
      <c r="S48" s="41"/>
      <c r="T48" s="41"/>
      <c r="U48" s="43"/>
      <c r="V48" s="43"/>
      <c r="W48" s="47"/>
      <c r="X48" s="48">
        <v>9</v>
      </c>
      <c r="Y48" s="41">
        <v>18</v>
      </c>
      <c r="Z48" s="41"/>
      <c r="AA48" s="41"/>
      <c r="AB48" s="43"/>
      <c r="AC48" s="43" t="s">
        <v>28</v>
      </c>
      <c r="AD48" s="44">
        <v>4</v>
      </c>
      <c r="AE48" s="42"/>
      <c r="AF48" s="41"/>
      <c r="AG48" s="41"/>
      <c r="AH48" s="41"/>
      <c r="AI48" s="43"/>
      <c r="AJ48" s="43"/>
      <c r="AK48" s="4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</row>
    <row r="49" spans="1:3679" s="38" customFormat="1" ht="30">
      <c r="A49" s="99" t="s">
        <v>133</v>
      </c>
      <c r="B49" s="100" t="s">
        <v>75</v>
      </c>
      <c r="C49" s="192">
        <v>1</v>
      </c>
      <c r="D49" s="48">
        <v>9</v>
      </c>
      <c r="E49" s="41">
        <v>9</v>
      </c>
      <c r="F49" s="41"/>
      <c r="G49" s="41"/>
      <c r="H49" s="41"/>
      <c r="I49" s="41"/>
      <c r="J49" s="42"/>
      <c r="K49" s="41"/>
      <c r="L49" s="41"/>
      <c r="M49" s="41"/>
      <c r="N49" s="43"/>
      <c r="O49" s="56"/>
      <c r="P49" s="44"/>
      <c r="Q49" s="42"/>
      <c r="R49" s="41"/>
      <c r="S49" s="41"/>
      <c r="T49" s="41"/>
      <c r="U49" s="43"/>
      <c r="V49" s="43"/>
      <c r="W49" s="47"/>
      <c r="X49" s="48"/>
      <c r="Y49" s="41"/>
      <c r="Z49" s="41"/>
      <c r="AA49" s="41"/>
      <c r="AB49" s="43"/>
      <c r="AC49" s="43"/>
      <c r="AD49" s="75"/>
      <c r="AE49" s="48"/>
      <c r="AF49" s="41">
        <v>9</v>
      </c>
      <c r="AG49" s="41"/>
      <c r="AH49" s="41"/>
      <c r="AI49" s="43"/>
      <c r="AJ49" s="43" t="s">
        <v>25</v>
      </c>
      <c r="AK49" s="47">
        <v>1</v>
      </c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</row>
    <row r="50" spans="1:3679" s="38" customFormat="1" ht="30">
      <c r="A50" s="99" t="s">
        <v>144</v>
      </c>
      <c r="B50" s="100" t="s">
        <v>76</v>
      </c>
      <c r="C50" s="192">
        <v>3</v>
      </c>
      <c r="D50" s="48">
        <v>18</v>
      </c>
      <c r="E50" s="41"/>
      <c r="F50" s="154">
        <v>18</v>
      </c>
      <c r="G50" s="41"/>
      <c r="H50" s="41"/>
      <c r="I50" s="41"/>
      <c r="J50" s="42"/>
      <c r="K50" s="41"/>
      <c r="L50" s="41"/>
      <c r="M50" s="41"/>
      <c r="N50" s="43"/>
      <c r="O50" s="56"/>
      <c r="P50" s="44"/>
      <c r="Q50" s="42"/>
      <c r="R50" s="41"/>
      <c r="S50" s="41"/>
      <c r="T50" s="41"/>
      <c r="U50" s="43"/>
      <c r="V50" s="43"/>
      <c r="W50" s="47"/>
      <c r="X50" s="48"/>
      <c r="Y50" s="41">
        <v>18</v>
      </c>
      <c r="Z50" s="41"/>
      <c r="AA50" s="41"/>
      <c r="AB50" s="43"/>
      <c r="AC50" s="43" t="s">
        <v>25</v>
      </c>
      <c r="AD50" s="76">
        <v>3</v>
      </c>
      <c r="AE50" s="48"/>
      <c r="AF50" s="154"/>
      <c r="AG50" s="41"/>
      <c r="AH50" s="41"/>
      <c r="AI50" s="43"/>
      <c r="AJ50" s="43"/>
      <c r="AK50" s="4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</row>
    <row r="51" spans="1:3679" s="38" customFormat="1" ht="30">
      <c r="A51" s="99" t="s">
        <v>145</v>
      </c>
      <c r="B51" s="100" t="s">
        <v>77</v>
      </c>
      <c r="C51" s="192">
        <f>SUM(P51+W51+AD51+AK51)</f>
        <v>3</v>
      </c>
      <c r="D51" s="48">
        <v>18</v>
      </c>
      <c r="E51" s="41">
        <v>9</v>
      </c>
      <c r="F51" s="193">
        <v>9</v>
      </c>
      <c r="G51" s="48"/>
      <c r="H51" s="41"/>
      <c r="I51" s="41"/>
      <c r="J51" s="42"/>
      <c r="K51" s="41"/>
      <c r="L51" s="41"/>
      <c r="M51" s="41"/>
      <c r="N51" s="43"/>
      <c r="O51" s="56"/>
      <c r="P51" s="44"/>
      <c r="Q51" s="42"/>
      <c r="R51" s="41"/>
      <c r="S51" s="41"/>
      <c r="T51" s="41"/>
      <c r="U51" s="43"/>
      <c r="V51" s="43"/>
      <c r="W51" s="47"/>
      <c r="X51" s="48"/>
      <c r="Y51" s="41"/>
      <c r="Z51" s="41"/>
      <c r="AA51" s="41"/>
      <c r="AB51" s="43"/>
      <c r="AC51" s="43"/>
      <c r="AD51" s="76"/>
      <c r="AE51" s="48">
        <v>9</v>
      </c>
      <c r="AF51" s="193">
        <v>9</v>
      </c>
      <c r="AG51" s="48"/>
      <c r="AH51" s="41"/>
      <c r="AI51" s="43"/>
      <c r="AJ51" s="43" t="s">
        <v>25</v>
      </c>
      <c r="AK51" s="47">
        <v>3</v>
      </c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</row>
    <row r="52" spans="1:3679" s="38" customFormat="1" ht="18" customHeight="1">
      <c r="A52" s="99" t="s">
        <v>146</v>
      </c>
      <c r="B52" s="100" t="s">
        <v>78</v>
      </c>
      <c r="C52" s="192">
        <f>SUM(P52+W52+AD52+AK52)</f>
        <v>3</v>
      </c>
      <c r="D52" s="48">
        <v>18</v>
      </c>
      <c r="E52" s="41">
        <v>9</v>
      </c>
      <c r="F52" s="41">
        <v>9</v>
      </c>
      <c r="G52" s="41"/>
      <c r="H52" s="41"/>
      <c r="I52" s="41"/>
      <c r="J52" s="42"/>
      <c r="K52" s="41"/>
      <c r="L52" s="41"/>
      <c r="M52" s="41"/>
      <c r="N52" s="43"/>
      <c r="O52" s="56"/>
      <c r="P52" s="75"/>
      <c r="Q52" s="48"/>
      <c r="R52" s="41"/>
      <c r="S52" s="41"/>
      <c r="T52" s="41"/>
      <c r="U52" s="43"/>
      <c r="V52" s="43"/>
      <c r="W52" s="47"/>
      <c r="X52" s="48">
        <v>9</v>
      </c>
      <c r="Y52" s="41">
        <v>9</v>
      </c>
      <c r="Z52" s="41"/>
      <c r="AA52" s="41"/>
      <c r="AB52" s="43"/>
      <c r="AC52" s="43" t="s">
        <v>25</v>
      </c>
      <c r="AD52" s="76">
        <v>3</v>
      </c>
      <c r="AE52" s="48"/>
      <c r="AF52" s="41"/>
      <c r="AG52" s="41"/>
      <c r="AH52" s="41"/>
      <c r="AI52" s="43"/>
      <c r="AJ52" s="43"/>
      <c r="AK52" s="4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</row>
    <row r="53" spans="1:3679" s="38" customFormat="1" ht="18" customHeight="1">
      <c r="A53" s="99" t="s">
        <v>147</v>
      </c>
      <c r="B53" s="100" t="s">
        <v>79</v>
      </c>
      <c r="C53" s="192">
        <v>3</v>
      </c>
      <c r="D53" s="48">
        <v>18</v>
      </c>
      <c r="E53" s="41">
        <v>9</v>
      </c>
      <c r="F53" s="41">
        <v>9</v>
      </c>
      <c r="G53" s="41"/>
      <c r="H53" s="41"/>
      <c r="I53" s="41"/>
      <c r="J53" s="42"/>
      <c r="K53" s="41"/>
      <c r="L53" s="41"/>
      <c r="M53" s="41"/>
      <c r="N53" s="43"/>
      <c r="O53" s="56"/>
      <c r="P53" s="76"/>
      <c r="Q53" s="48">
        <v>9</v>
      </c>
      <c r="R53" s="41">
        <v>9</v>
      </c>
      <c r="S53" s="41"/>
      <c r="T53" s="41"/>
      <c r="U53" s="43"/>
      <c r="V53" s="43" t="s">
        <v>25</v>
      </c>
      <c r="W53" s="47">
        <v>3</v>
      </c>
      <c r="X53" s="48"/>
      <c r="Y53" s="41"/>
      <c r="Z53" s="41"/>
      <c r="AA53" s="41"/>
      <c r="AB53" s="43"/>
      <c r="AC53" s="43"/>
      <c r="AD53" s="76"/>
      <c r="AE53" s="48"/>
      <c r="AF53" s="41"/>
      <c r="AG53" s="41"/>
      <c r="AH53" s="41"/>
      <c r="AI53" s="43"/>
      <c r="AJ53" s="43"/>
      <c r="AK53" s="4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</row>
    <row r="54" spans="1:3679" s="38" customFormat="1" ht="15">
      <c r="A54" s="99" t="s">
        <v>148</v>
      </c>
      <c r="B54" s="100" t="s">
        <v>80</v>
      </c>
      <c r="C54" s="192">
        <v>2</v>
      </c>
      <c r="D54" s="48">
        <v>18</v>
      </c>
      <c r="E54" s="41">
        <v>18</v>
      </c>
      <c r="F54" s="41"/>
      <c r="G54" s="41"/>
      <c r="H54" s="41"/>
      <c r="I54" s="41"/>
      <c r="J54" s="42"/>
      <c r="K54" s="41"/>
      <c r="L54" s="41"/>
      <c r="M54" s="41"/>
      <c r="N54" s="43"/>
      <c r="O54" s="56"/>
      <c r="P54" s="76"/>
      <c r="Q54" s="48"/>
      <c r="R54" s="41"/>
      <c r="S54" s="41"/>
      <c r="T54" s="41"/>
      <c r="U54" s="43"/>
      <c r="V54" s="43"/>
      <c r="W54" s="47"/>
      <c r="X54" s="48"/>
      <c r="Y54" s="41"/>
      <c r="Z54" s="41"/>
      <c r="AA54" s="41"/>
      <c r="AB54" s="43"/>
      <c r="AC54" s="43"/>
      <c r="AD54" s="76"/>
      <c r="AE54" s="48">
        <v>9</v>
      </c>
      <c r="AF54" s="41">
        <v>9</v>
      </c>
      <c r="AG54" s="41"/>
      <c r="AH54" s="41"/>
      <c r="AI54" s="43"/>
      <c r="AJ54" s="43" t="s">
        <v>25</v>
      </c>
      <c r="AK54" s="47">
        <v>2</v>
      </c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</row>
    <row r="55" spans="1:3679" s="38" customFormat="1" ht="15">
      <c r="A55" s="99" t="s">
        <v>149</v>
      </c>
      <c r="B55" s="100" t="s">
        <v>82</v>
      </c>
      <c r="C55" s="192">
        <v>3</v>
      </c>
      <c r="D55" s="48">
        <v>18</v>
      </c>
      <c r="E55" s="41">
        <v>9</v>
      </c>
      <c r="F55" s="41">
        <v>9</v>
      </c>
      <c r="G55" s="41"/>
      <c r="H55" s="41"/>
      <c r="I55" s="41"/>
      <c r="J55" s="42"/>
      <c r="K55" s="41"/>
      <c r="L55" s="41"/>
      <c r="M55" s="41"/>
      <c r="N55" s="43"/>
      <c r="O55" s="56"/>
      <c r="P55" s="76"/>
      <c r="Q55" s="48"/>
      <c r="R55" s="41"/>
      <c r="S55" s="41"/>
      <c r="T55" s="41"/>
      <c r="U55" s="43"/>
      <c r="V55" s="43"/>
      <c r="W55" s="47"/>
      <c r="X55" s="48"/>
      <c r="Y55" s="41"/>
      <c r="Z55" s="41"/>
      <c r="AA55" s="41"/>
      <c r="AB55" s="43"/>
      <c r="AC55" s="43"/>
      <c r="AD55" s="76"/>
      <c r="AE55" s="48">
        <v>9</v>
      </c>
      <c r="AF55" s="41">
        <v>9</v>
      </c>
      <c r="AG55" s="41"/>
      <c r="AH55" s="41"/>
      <c r="AI55" s="43"/>
      <c r="AJ55" s="43" t="s">
        <v>28</v>
      </c>
      <c r="AK55" s="47">
        <v>3</v>
      </c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</row>
    <row r="56" spans="1:3679" s="38" customFormat="1" ht="30">
      <c r="A56" s="99" t="s">
        <v>150</v>
      </c>
      <c r="B56" s="100" t="s">
        <v>84</v>
      </c>
      <c r="C56" s="194">
        <v>1</v>
      </c>
      <c r="D56" s="48">
        <v>9</v>
      </c>
      <c r="E56" s="41"/>
      <c r="F56" s="41">
        <v>9</v>
      </c>
      <c r="G56" s="41"/>
      <c r="H56" s="41"/>
      <c r="I56" s="41"/>
      <c r="J56" s="42"/>
      <c r="K56" s="41"/>
      <c r="L56" s="41"/>
      <c r="M56" s="41"/>
      <c r="N56" s="43"/>
      <c r="O56" s="56"/>
      <c r="P56" s="76"/>
      <c r="Q56" s="48"/>
      <c r="R56" s="41"/>
      <c r="S56" s="41"/>
      <c r="T56" s="41"/>
      <c r="U56" s="43"/>
      <c r="V56" s="43"/>
      <c r="W56" s="47"/>
      <c r="X56" s="48"/>
      <c r="Y56" s="41"/>
      <c r="Z56" s="41"/>
      <c r="AA56" s="41"/>
      <c r="AB56" s="43"/>
      <c r="AC56" s="43"/>
      <c r="AD56" s="171"/>
      <c r="AE56" s="48"/>
      <c r="AF56" s="41">
        <v>9</v>
      </c>
      <c r="AG56" s="41"/>
      <c r="AH56" s="41"/>
      <c r="AI56" s="43"/>
      <c r="AJ56" s="43" t="s">
        <v>25</v>
      </c>
      <c r="AK56" s="47">
        <v>1</v>
      </c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</row>
    <row r="57" spans="1:3679" s="38" customFormat="1" ht="15.6" thickBot="1">
      <c r="A57" s="99" t="s">
        <v>151</v>
      </c>
      <c r="B57" s="81" t="s">
        <v>66</v>
      </c>
      <c r="C57" s="73">
        <f>SUM(P57,W57,AD57,AK57)</f>
        <v>6</v>
      </c>
      <c r="D57" s="82">
        <v>90</v>
      </c>
      <c r="E57" s="83"/>
      <c r="F57" s="83"/>
      <c r="G57" s="83"/>
      <c r="H57" s="83"/>
      <c r="I57" s="83"/>
      <c r="J57" s="84"/>
      <c r="K57" s="26"/>
      <c r="L57" s="26"/>
      <c r="M57" s="26"/>
      <c r="N57" s="85"/>
      <c r="O57" s="85"/>
      <c r="P57" s="86"/>
      <c r="Q57" s="84"/>
      <c r="R57" s="26"/>
      <c r="S57" s="26"/>
      <c r="T57" s="26"/>
      <c r="U57" s="25"/>
      <c r="V57" s="29"/>
      <c r="W57" s="87"/>
      <c r="X57" s="88"/>
      <c r="Y57" s="26">
        <v>60</v>
      </c>
      <c r="Z57" s="26"/>
      <c r="AA57" s="26"/>
      <c r="AB57" s="25"/>
      <c r="AC57" s="25" t="s">
        <v>25</v>
      </c>
      <c r="AD57" s="195">
        <v>4</v>
      </c>
      <c r="AE57" s="84"/>
      <c r="AF57" s="26">
        <v>30</v>
      </c>
      <c r="AG57" s="26"/>
      <c r="AH57" s="26"/>
      <c r="AI57" s="25"/>
      <c r="AJ57" s="29" t="s">
        <v>25</v>
      </c>
      <c r="AK57" s="87">
        <v>2</v>
      </c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</row>
    <row r="58" spans="1:3679" s="121" customFormat="1" ht="22.5" customHeight="1" thickBot="1">
      <c r="A58" s="231" t="s">
        <v>85</v>
      </c>
      <c r="B58" s="231"/>
      <c r="C58" s="122">
        <f>SUM(C33:C36,C38:C57)</f>
        <v>80</v>
      </c>
      <c r="D58" s="118">
        <f>SUM(D33:D36,D38:D57)</f>
        <v>594</v>
      </c>
      <c r="E58" s="118">
        <f t="shared" ref="E58:N58" si="1">SUM(E33:E36,E38:E56)</f>
        <v>177</v>
      </c>
      <c r="F58" s="118">
        <f t="shared" si="1"/>
        <v>171</v>
      </c>
      <c r="G58" s="118">
        <f t="shared" si="1"/>
        <v>0</v>
      </c>
      <c r="H58" s="118">
        <f t="shared" si="1"/>
        <v>60</v>
      </c>
      <c r="I58" s="119">
        <f t="shared" si="1"/>
        <v>96</v>
      </c>
      <c r="J58" s="118">
        <f t="shared" si="1"/>
        <v>0</v>
      </c>
      <c r="K58" s="118">
        <f t="shared" si="1"/>
        <v>0</v>
      </c>
      <c r="L58" s="118">
        <f t="shared" si="1"/>
        <v>0</v>
      </c>
      <c r="M58" s="118">
        <f t="shared" si="1"/>
        <v>30</v>
      </c>
      <c r="N58" s="118">
        <f t="shared" si="1"/>
        <v>18</v>
      </c>
      <c r="O58" s="118"/>
      <c r="P58" s="188">
        <f t="shared" ref="P58:U58" si="2">SUM(P33:P36,P38:P56)</f>
        <v>5</v>
      </c>
      <c r="Q58" s="118">
        <f t="shared" si="2"/>
        <v>54</v>
      </c>
      <c r="R58" s="118">
        <f t="shared" si="2"/>
        <v>54</v>
      </c>
      <c r="S58" s="118">
        <f t="shared" si="2"/>
        <v>0</v>
      </c>
      <c r="T58" s="118">
        <f t="shared" si="2"/>
        <v>30</v>
      </c>
      <c r="U58" s="118">
        <f t="shared" si="2"/>
        <v>18</v>
      </c>
      <c r="V58" s="118"/>
      <c r="W58" s="119">
        <f t="shared" ref="W58:AB58" si="3">SUM(W33:W36,W38:W56)</f>
        <v>22</v>
      </c>
      <c r="X58" s="118">
        <f t="shared" si="3"/>
        <v>36</v>
      </c>
      <c r="Y58" s="118">
        <f t="shared" si="3"/>
        <v>63</v>
      </c>
      <c r="Z58" s="118">
        <f t="shared" si="3"/>
        <v>0</v>
      </c>
      <c r="AA58" s="118">
        <f t="shared" si="3"/>
        <v>0</v>
      </c>
      <c r="AB58" s="118">
        <f t="shared" si="3"/>
        <v>30</v>
      </c>
      <c r="AC58" s="118"/>
      <c r="AD58" s="119">
        <f>SUM(AD33:AD36,AD38:AD57)</f>
        <v>23</v>
      </c>
      <c r="AE58" s="118">
        <f>SUM(AE33:AE36,AE38:AE56)</f>
        <v>69</v>
      </c>
      <c r="AF58" s="118">
        <f>SUM(AF33:AF36,AF38:AF56)</f>
        <v>72</v>
      </c>
      <c r="AG58" s="118">
        <f>SUM(AG33:AG36,AG38:AG56)</f>
        <v>0</v>
      </c>
      <c r="AH58" s="118">
        <f>SUM(AH33:AH36,AH38:AH56)</f>
        <v>0</v>
      </c>
      <c r="AI58" s="118">
        <f>SUM(AI33:AI36,AI38:AI56)</f>
        <v>30</v>
      </c>
      <c r="AJ58" s="118"/>
      <c r="AK58" s="119">
        <f>SUM(AK33:AK36,AK38:AK57)</f>
        <v>30</v>
      </c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</row>
    <row r="59" spans="1:3679" s="121" customFormat="1" ht="24.75" customHeight="1" thickBot="1">
      <c r="A59" s="231" t="s">
        <v>86</v>
      </c>
      <c r="B59" s="231"/>
      <c r="C59" s="122">
        <f t="shared" ref="C59:N59" si="4">SUM(C31,C58)</f>
        <v>120</v>
      </c>
      <c r="D59" s="118">
        <f t="shared" si="4"/>
        <v>918</v>
      </c>
      <c r="E59" s="118">
        <f t="shared" si="4"/>
        <v>330</v>
      </c>
      <c r="F59" s="118">
        <f t="shared" si="4"/>
        <v>342</v>
      </c>
      <c r="G59" s="118">
        <f t="shared" si="4"/>
        <v>0</v>
      </c>
      <c r="H59" s="118">
        <f t="shared" si="4"/>
        <v>60</v>
      </c>
      <c r="I59" s="119">
        <f t="shared" si="4"/>
        <v>96</v>
      </c>
      <c r="J59" s="118">
        <f t="shared" si="4"/>
        <v>108</v>
      </c>
      <c r="K59" s="118">
        <f t="shared" si="4"/>
        <v>90</v>
      </c>
      <c r="L59" s="118">
        <f t="shared" si="4"/>
        <v>0</v>
      </c>
      <c r="M59" s="118">
        <f t="shared" si="4"/>
        <v>30</v>
      </c>
      <c r="N59" s="118">
        <f t="shared" si="4"/>
        <v>18</v>
      </c>
      <c r="O59" s="118"/>
      <c r="P59" s="119">
        <f t="shared" ref="P59:U59" si="5">SUM(P31,P58)</f>
        <v>30</v>
      </c>
      <c r="Q59" s="118">
        <f t="shared" si="5"/>
        <v>81</v>
      </c>
      <c r="R59" s="118">
        <f t="shared" si="5"/>
        <v>99</v>
      </c>
      <c r="S59" s="118">
        <f t="shared" si="5"/>
        <v>0</v>
      </c>
      <c r="T59" s="118">
        <f t="shared" si="5"/>
        <v>30</v>
      </c>
      <c r="U59" s="118">
        <f t="shared" si="5"/>
        <v>18</v>
      </c>
      <c r="V59" s="118"/>
      <c r="W59" s="119">
        <f t="shared" ref="W59:AB59" si="6">SUM(W31,W58)</f>
        <v>30</v>
      </c>
      <c r="X59" s="118">
        <f t="shared" si="6"/>
        <v>54</v>
      </c>
      <c r="Y59" s="118">
        <f t="shared" si="6"/>
        <v>99</v>
      </c>
      <c r="Z59" s="118">
        <f t="shared" si="6"/>
        <v>0</v>
      </c>
      <c r="AA59" s="118">
        <f t="shared" si="6"/>
        <v>0</v>
      </c>
      <c r="AB59" s="118">
        <f t="shared" si="6"/>
        <v>30</v>
      </c>
      <c r="AC59" s="118"/>
      <c r="AD59" s="119">
        <f t="shared" ref="AD59:AI59" si="7">SUM(AD31,AD58)</f>
        <v>30</v>
      </c>
      <c r="AE59" s="118">
        <f t="shared" si="7"/>
        <v>69</v>
      </c>
      <c r="AF59" s="118">
        <f t="shared" si="7"/>
        <v>72</v>
      </c>
      <c r="AG59" s="118">
        <f t="shared" si="7"/>
        <v>0</v>
      </c>
      <c r="AH59" s="118">
        <f t="shared" si="7"/>
        <v>0</v>
      </c>
      <c r="AI59" s="118">
        <f t="shared" si="7"/>
        <v>30</v>
      </c>
      <c r="AJ59" s="118"/>
      <c r="AK59" s="119">
        <f>SUM(AK31,AK58)</f>
        <v>30</v>
      </c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</row>
    <row r="60" spans="1:3679" s="121" customFormat="1" ht="31.5" customHeight="1" thickBot="1">
      <c r="A60" s="225" t="s">
        <v>87</v>
      </c>
      <c r="B60" s="225"/>
      <c r="C60" s="123">
        <f t="shared" ref="C60:I60" si="8">SUM(C59)</f>
        <v>120</v>
      </c>
      <c r="D60" s="124">
        <f t="shared" si="8"/>
        <v>918</v>
      </c>
      <c r="E60" s="124">
        <f t="shared" si="8"/>
        <v>330</v>
      </c>
      <c r="F60" s="124">
        <f t="shared" si="8"/>
        <v>342</v>
      </c>
      <c r="G60" s="124">
        <f t="shared" si="8"/>
        <v>0</v>
      </c>
      <c r="H60" s="124">
        <f t="shared" si="8"/>
        <v>60</v>
      </c>
      <c r="I60" s="124">
        <f t="shared" si="8"/>
        <v>96</v>
      </c>
      <c r="J60" s="226">
        <f>SUM(J59:N59)</f>
        <v>246</v>
      </c>
      <c r="K60" s="226"/>
      <c r="L60" s="226"/>
      <c r="M60" s="226"/>
      <c r="N60" s="226"/>
      <c r="O60" s="184"/>
      <c r="P60" s="184">
        <f>SUM(P59)</f>
        <v>30</v>
      </c>
      <c r="Q60" s="226">
        <f>SUM(Q59:U59)</f>
        <v>228</v>
      </c>
      <c r="R60" s="226"/>
      <c r="S60" s="226"/>
      <c r="T60" s="226"/>
      <c r="U60" s="226"/>
      <c r="V60" s="184"/>
      <c r="W60" s="184">
        <f>SUM(W59)</f>
        <v>30</v>
      </c>
      <c r="X60" s="226">
        <f>SUM(X59:AB59)</f>
        <v>183</v>
      </c>
      <c r="Y60" s="226"/>
      <c r="Z60" s="226"/>
      <c r="AA60" s="226"/>
      <c r="AB60" s="226"/>
      <c r="AC60" s="184"/>
      <c r="AD60" s="184">
        <f>SUM(AD59)</f>
        <v>30</v>
      </c>
      <c r="AE60" s="226">
        <f>SUM(AE59:AI59)</f>
        <v>171</v>
      </c>
      <c r="AF60" s="226"/>
      <c r="AG60" s="226"/>
      <c r="AH60" s="226"/>
      <c r="AI60" s="226"/>
      <c r="AJ60" s="184"/>
      <c r="AK60" s="184">
        <f>SUM(AK59)</f>
        <v>30</v>
      </c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</row>
    <row r="61" spans="1:3679" s="128" customFormat="1" ht="19.5" customHeight="1" thickBot="1">
      <c r="A61" s="232" t="s">
        <v>88</v>
      </c>
      <c r="B61" s="232"/>
      <c r="C61" s="124">
        <f>SUM(V61,AJ61)</f>
        <v>120</v>
      </c>
      <c r="D61" s="124"/>
      <c r="E61" s="124"/>
      <c r="F61" s="124"/>
      <c r="G61" s="124"/>
      <c r="H61" s="124"/>
      <c r="I61" s="124"/>
      <c r="J61" s="254">
        <f>SUM(J60,Q60)</f>
        <v>474</v>
      </c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>
        <f>SUM(P60,W60)</f>
        <v>60</v>
      </c>
      <c r="W61" s="254"/>
      <c r="X61" s="254">
        <f>SUM(X60,AE60)</f>
        <v>354</v>
      </c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4">
        <f>SUM(AD60,AK60)</f>
        <v>60</v>
      </c>
      <c r="AK61" s="254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</row>
    <row r="62" spans="1:3679" s="213" customFormat="1" ht="18" customHeight="1" thickBot="1">
      <c r="A62" s="229" t="s">
        <v>154</v>
      </c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  <c r="AJ62" s="229"/>
      <c r="AK62" s="230"/>
      <c r="AL62" s="210"/>
      <c r="AM62" s="210"/>
      <c r="AN62" s="210"/>
      <c r="AO62" s="210"/>
      <c r="AP62" s="210"/>
      <c r="AQ62" s="210"/>
      <c r="AR62" s="211"/>
      <c r="AS62" s="211"/>
      <c r="AT62" s="211"/>
      <c r="AU62" s="211"/>
      <c r="AV62" s="211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  <c r="BI62" s="212"/>
      <c r="BJ62" s="212"/>
      <c r="BK62" s="212"/>
      <c r="BL62" s="212"/>
      <c r="BM62" s="212"/>
      <c r="BN62" s="212"/>
      <c r="BO62" s="212"/>
      <c r="BP62" s="212"/>
      <c r="BQ62" s="212"/>
      <c r="BR62" s="212"/>
      <c r="BS62" s="212"/>
      <c r="BT62" s="212"/>
      <c r="BU62" s="212"/>
      <c r="BV62" s="212"/>
      <c r="BW62" s="212"/>
      <c r="BX62" s="212"/>
      <c r="BY62" s="212"/>
      <c r="BZ62" s="212"/>
      <c r="CA62" s="212"/>
      <c r="CB62" s="212"/>
      <c r="CC62" s="212"/>
      <c r="CD62" s="212"/>
      <c r="CE62" s="212"/>
      <c r="CF62" s="212"/>
      <c r="CG62" s="212"/>
      <c r="CH62" s="212"/>
      <c r="CI62" s="212"/>
      <c r="CJ62" s="212"/>
      <c r="CK62" s="212"/>
      <c r="CL62" s="212"/>
      <c r="CM62" s="212"/>
      <c r="CN62" s="212"/>
      <c r="CO62" s="212"/>
      <c r="CP62" s="212"/>
      <c r="CQ62" s="212"/>
      <c r="CR62" s="212"/>
      <c r="CS62" s="212"/>
      <c r="CT62" s="212"/>
      <c r="CU62" s="212"/>
      <c r="CV62" s="212"/>
      <c r="CW62" s="212"/>
      <c r="CX62" s="212"/>
      <c r="CY62" s="212"/>
      <c r="CZ62" s="212"/>
      <c r="DA62" s="212"/>
      <c r="DB62" s="212"/>
      <c r="DC62" s="212"/>
      <c r="DD62" s="212"/>
      <c r="DE62" s="212"/>
      <c r="DF62" s="212"/>
      <c r="DG62" s="212"/>
      <c r="DH62" s="212"/>
      <c r="DI62" s="212"/>
      <c r="DJ62" s="212"/>
      <c r="DK62" s="212"/>
      <c r="DL62" s="212"/>
      <c r="DM62" s="212"/>
      <c r="DN62" s="212"/>
      <c r="DO62" s="212"/>
      <c r="DP62" s="212"/>
      <c r="DQ62" s="212"/>
      <c r="DR62" s="212"/>
      <c r="DS62" s="212"/>
      <c r="DT62" s="212"/>
      <c r="DU62" s="212"/>
      <c r="DV62" s="212"/>
      <c r="DW62" s="212"/>
      <c r="DX62" s="212"/>
      <c r="DY62" s="212"/>
      <c r="DZ62" s="212"/>
      <c r="EA62" s="212"/>
      <c r="EB62" s="212"/>
      <c r="EC62" s="212"/>
      <c r="ED62" s="212"/>
      <c r="EE62" s="212"/>
      <c r="EF62" s="212"/>
      <c r="EG62" s="212"/>
      <c r="EH62" s="212"/>
      <c r="EI62" s="212"/>
      <c r="EJ62" s="212"/>
      <c r="EK62" s="212"/>
      <c r="EL62" s="212"/>
      <c r="EM62" s="212"/>
      <c r="EN62" s="212"/>
      <c r="EO62" s="212"/>
      <c r="EP62" s="212"/>
      <c r="EQ62" s="212"/>
      <c r="ER62" s="212"/>
      <c r="ES62" s="212"/>
      <c r="ET62" s="212"/>
      <c r="EU62" s="212"/>
      <c r="EV62" s="212"/>
      <c r="EW62" s="212"/>
      <c r="EX62" s="212"/>
      <c r="EY62" s="212"/>
      <c r="EZ62" s="212"/>
      <c r="FA62" s="212"/>
      <c r="FB62" s="212"/>
      <c r="FC62" s="212"/>
      <c r="FD62" s="212"/>
      <c r="FE62" s="212"/>
      <c r="FF62" s="212"/>
      <c r="FG62" s="212"/>
      <c r="FH62" s="212"/>
      <c r="FI62" s="212"/>
      <c r="FJ62" s="212"/>
      <c r="FK62" s="212"/>
      <c r="FL62" s="212"/>
      <c r="FM62" s="212"/>
      <c r="FN62" s="212"/>
      <c r="FO62" s="212"/>
      <c r="FP62" s="212"/>
      <c r="FQ62" s="212"/>
      <c r="FR62" s="212"/>
      <c r="FS62" s="212"/>
      <c r="FT62" s="212"/>
      <c r="FU62" s="212"/>
      <c r="FV62" s="212"/>
      <c r="FW62" s="212"/>
      <c r="FX62" s="212"/>
      <c r="FY62" s="212"/>
      <c r="FZ62" s="212"/>
      <c r="GA62" s="212"/>
      <c r="GB62" s="212"/>
      <c r="GC62" s="212"/>
      <c r="GD62" s="212"/>
      <c r="GE62" s="212"/>
      <c r="GF62" s="212"/>
      <c r="GG62" s="212"/>
      <c r="GH62" s="212"/>
      <c r="GI62" s="212"/>
      <c r="GJ62" s="212"/>
      <c r="GK62" s="212"/>
      <c r="GL62" s="212"/>
      <c r="GM62" s="212"/>
      <c r="GN62" s="212"/>
      <c r="GO62" s="212"/>
      <c r="GP62" s="212"/>
      <c r="GQ62" s="212"/>
      <c r="GR62" s="212"/>
      <c r="GS62" s="212"/>
      <c r="GT62" s="212"/>
      <c r="GU62" s="212"/>
      <c r="GV62" s="212"/>
      <c r="GW62" s="212"/>
      <c r="GX62" s="212"/>
      <c r="GY62" s="212"/>
      <c r="GZ62" s="212"/>
      <c r="HA62" s="212"/>
      <c r="HB62" s="212"/>
      <c r="HC62" s="212"/>
      <c r="HD62" s="212"/>
      <c r="HE62" s="212"/>
      <c r="HF62" s="212"/>
      <c r="HG62" s="212"/>
      <c r="HH62" s="212"/>
      <c r="HI62" s="212"/>
      <c r="HJ62" s="212"/>
      <c r="HK62" s="212"/>
      <c r="HL62" s="212"/>
      <c r="HM62" s="212"/>
      <c r="HN62" s="212"/>
      <c r="HO62" s="212"/>
      <c r="HP62" s="212"/>
      <c r="HQ62" s="212"/>
      <c r="HR62" s="212"/>
      <c r="HS62" s="212"/>
      <c r="HT62" s="212"/>
      <c r="HU62" s="212"/>
      <c r="HV62" s="212"/>
      <c r="HW62" s="212"/>
      <c r="HX62" s="212"/>
      <c r="HY62" s="212"/>
      <c r="HZ62" s="212"/>
      <c r="IA62" s="212"/>
      <c r="IB62" s="212"/>
      <c r="IC62" s="212"/>
      <c r="ID62" s="212"/>
      <c r="IE62" s="212"/>
      <c r="IF62" s="212"/>
      <c r="IG62" s="212"/>
      <c r="IH62" s="212"/>
      <c r="II62" s="212"/>
      <c r="IJ62" s="212"/>
      <c r="IK62" s="212"/>
      <c r="IL62" s="212"/>
      <c r="IM62" s="212"/>
      <c r="IN62" s="212"/>
      <c r="IO62" s="212"/>
      <c r="IP62" s="212"/>
      <c r="IQ62" s="212"/>
      <c r="IR62" s="212"/>
      <c r="IS62" s="212"/>
      <c r="IT62" s="212"/>
      <c r="IU62" s="212"/>
      <c r="IV62" s="212"/>
      <c r="IW62" s="212"/>
      <c r="IX62" s="212"/>
      <c r="IY62" s="212"/>
      <c r="IZ62" s="212"/>
      <c r="JA62" s="212"/>
      <c r="JB62" s="212"/>
      <c r="JC62" s="212"/>
      <c r="JD62" s="212"/>
      <c r="JE62" s="212"/>
      <c r="JF62" s="212"/>
      <c r="JG62" s="212"/>
      <c r="JH62" s="212"/>
      <c r="JI62" s="212"/>
      <c r="JJ62" s="212"/>
      <c r="JK62" s="212"/>
      <c r="JL62" s="212"/>
      <c r="JM62" s="212"/>
      <c r="JN62" s="212"/>
      <c r="JO62" s="212"/>
      <c r="JP62" s="212"/>
      <c r="JQ62" s="212"/>
      <c r="JR62" s="212"/>
      <c r="JS62" s="212"/>
      <c r="JT62" s="212"/>
      <c r="JU62" s="212"/>
      <c r="JV62" s="212"/>
      <c r="JW62" s="212"/>
      <c r="JX62" s="212"/>
      <c r="JY62" s="212"/>
      <c r="JZ62" s="212"/>
      <c r="KA62" s="212"/>
      <c r="KB62" s="212"/>
      <c r="KC62" s="212"/>
      <c r="KD62" s="212"/>
      <c r="KE62" s="212"/>
      <c r="KF62" s="212"/>
      <c r="KG62" s="212"/>
      <c r="KH62" s="212"/>
      <c r="KI62" s="212"/>
      <c r="KJ62" s="212"/>
      <c r="KK62" s="212"/>
      <c r="KL62" s="212"/>
      <c r="KM62" s="212"/>
      <c r="KN62" s="212"/>
      <c r="KO62" s="212"/>
      <c r="KP62" s="212"/>
      <c r="KQ62" s="212"/>
      <c r="KR62" s="212"/>
      <c r="KS62" s="212"/>
      <c r="KT62" s="212"/>
      <c r="KU62" s="212"/>
      <c r="KV62" s="212"/>
      <c r="KW62" s="212"/>
      <c r="KX62" s="212"/>
      <c r="KY62" s="212"/>
      <c r="KZ62" s="212"/>
      <c r="LA62" s="212"/>
      <c r="LB62" s="212"/>
      <c r="LC62" s="212"/>
      <c r="LD62" s="212"/>
      <c r="LE62" s="212"/>
      <c r="LF62" s="212"/>
      <c r="LG62" s="212"/>
      <c r="LH62" s="212"/>
      <c r="LI62" s="212"/>
      <c r="LJ62" s="212"/>
      <c r="LK62" s="212"/>
      <c r="LL62" s="212"/>
      <c r="LM62" s="212"/>
      <c r="LN62" s="212"/>
      <c r="LO62" s="212"/>
      <c r="LP62" s="212"/>
      <c r="LQ62" s="212"/>
      <c r="LR62" s="212"/>
      <c r="LS62" s="212"/>
      <c r="LT62" s="212"/>
      <c r="LU62" s="212"/>
      <c r="LV62" s="212"/>
      <c r="LW62" s="212"/>
      <c r="LX62" s="212"/>
      <c r="LY62" s="212"/>
      <c r="LZ62" s="212"/>
      <c r="MA62" s="212"/>
      <c r="MB62" s="212"/>
      <c r="MC62" s="212"/>
      <c r="MD62" s="212"/>
      <c r="ME62" s="212"/>
      <c r="MF62" s="212"/>
      <c r="MG62" s="212"/>
      <c r="MH62" s="212"/>
      <c r="MI62" s="212"/>
      <c r="MJ62" s="212"/>
      <c r="MK62" s="212"/>
      <c r="ML62" s="212"/>
      <c r="MM62" s="212"/>
      <c r="MN62" s="212"/>
      <c r="MO62" s="212"/>
      <c r="MP62" s="212"/>
      <c r="MQ62" s="212"/>
      <c r="MR62" s="212"/>
      <c r="MS62" s="212"/>
      <c r="MT62" s="212"/>
      <c r="MU62" s="212"/>
      <c r="MV62" s="212"/>
      <c r="MW62" s="212"/>
      <c r="MX62" s="212"/>
      <c r="MY62" s="212"/>
      <c r="MZ62" s="212"/>
      <c r="NA62" s="212"/>
      <c r="NB62" s="212"/>
      <c r="NC62" s="212"/>
      <c r="ND62" s="212"/>
      <c r="NE62" s="212"/>
      <c r="NF62" s="212"/>
      <c r="NG62" s="212"/>
      <c r="NH62" s="212"/>
      <c r="NI62" s="212"/>
      <c r="NJ62" s="212"/>
      <c r="NK62" s="212"/>
      <c r="NL62" s="212"/>
      <c r="NM62" s="212"/>
      <c r="NN62" s="212"/>
      <c r="NO62" s="212"/>
      <c r="NP62" s="212"/>
      <c r="NQ62" s="212"/>
      <c r="NR62" s="212"/>
      <c r="NS62" s="212"/>
      <c r="NT62" s="212"/>
      <c r="NU62" s="212"/>
      <c r="NV62" s="212"/>
      <c r="NW62" s="212"/>
      <c r="NX62" s="212"/>
      <c r="NY62" s="212"/>
      <c r="NZ62" s="212"/>
      <c r="OA62" s="212"/>
      <c r="OB62" s="212"/>
      <c r="OC62" s="212"/>
      <c r="OD62" s="212"/>
      <c r="OE62" s="212"/>
      <c r="OF62" s="212"/>
      <c r="OG62" s="212"/>
      <c r="OH62" s="212"/>
      <c r="OI62" s="212"/>
      <c r="OJ62" s="212"/>
      <c r="OK62" s="212"/>
      <c r="OL62" s="212"/>
      <c r="OM62" s="212"/>
      <c r="ON62" s="212"/>
      <c r="OO62" s="212"/>
      <c r="OP62" s="212"/>
      <c r="OQ62" s="212"/>
      <c r="OR62" s="212"/>
      <c r="OS62" s="212"/>
      <c r="OT62" s="212"/>
      <c r="OU62" s="212"/>
      <c r="OV62" s="212"/>
      <c r="OW62" s="212"/>
      <c r="OX62" s="212"/>
      <c r="OY62" s="212"/>
      <c r="OZ62" s="212"/>
      <c r="PA62" s="212"/>
      <c r="PB62" s="212"/>
      <c r="PC62" s="212"/>
      <c r="PD62" s="212"/>
      <c r="PE62" s="212"/>
      <c r="PF62" s="212"/>
      <c r="PG62" s="212"/>
      <c r="PH62" s="212"/>
      <c r="PI62" s="212"/>
      <c r="PJ62" s="212"/>
      <c r="PK62" s="212"/>
      <c r="PL62" s="212"/>
      <c r="PM62" s="212"/>
      <c r="PN62" s="212"/>
      <c r="PO62" s="212"/>
      <c r="PP62" s="212"/>
      <c r="PQ62" s="212"/>
      <c r="PR62" s="212"/>
      <c r="PS62" s="212"/>
      <c r="PT62" s="212"/>
      <c r="PU62" s="212"/>
      <c r="PV62" s="212"/>
      <c r="PW62" s="212"/>
      <c r="PX62" s="212"/>
      <c r="PY62" s="212"/>
      <c r="PZ62" s="212"/>
      <c r="QA62" s="212"/>
      <c r="QB62" s="212"/>
      <c r="QC62" s="212"/>
      <c r="QD62" s="212"/>
      <c r="QE62" s="212"/>
      <c r="QF62" s="212"/>
      <c r="QG62" s="212"/>
      <c r="QH62" s="212"/>
      <c r="QI62" s="212"/>
      <c r="QJ62" s="212"/>
      <c r="QK62" s="212"/>
      <c r="QL62" s="212"/>
      <c r="QM62" s="212"/>
      <c r="QN62" s="212"/>
      <c r="QO62" s="212"/>
      <c r="QP62" s="212"/>
      <c r="QQ62" s="212"/>
      <c r="QR62" s="212"/>
      <c r="QS62" s="212"/>
      <c r="QT62" s="212"/>
      <c r="QU62" s="212"/>
      <c r="QV62" s="212"/>
      <c r="QW62" s="212"/>
      <c r="QX62" s="212"/>
      <c r="QY62" s="212"/>
      <c r="QZ62" s="212"/>
      <c r="RA62" s="212"/>
      <c r="RB62" s="212"/>
      <c r="RC62" s="212"/>
      <c r="RD62" s="212"/>
      <c r="RE62" s="212"/>
      <c r="RF62" s="212"/>
      <c r="RG62" s="212"/>
      <c r="RH62" s="212"/>
      <c r="RI62" s="212"/>
      <c r="RJ62" s="212"/>
      <c r="RK62" s="212"/>
      <c r="RL62" s="212"/>
      <c r="RM62" s="212"/>
      <c r="RN62" s="212"/>
      <c r="RO62" s="212"/>
      <c r="RP62" s="212"/>
      <c r="RQ62" s="212"/>
      <c r="RR62" s="212"/>
      <c r="RS62" s="212"/>
      <c r="RT62" s="212"/>
      <c r="RU62" s="212"/>
      <c r="RV62" s="212"/>
      <c r="RW62" s="212"/>
      <c r="RX62" s="212"/>
      <c r="RY62" s="212"/>
      <c r="RZ62" s="212"/>
      <c r="SA62" s="212"/>
      <c r="SB62" s="212"/>
      <c r="SC62" s="212"/>
      <c r="SD62" s="212"/>
      <c r="SE62" s="212"/>
      <c r="SF62" s="212"/>
      <c r="SG62" s="212"/>
      <c r="SH62" s="212"/>
      <c r="SI62" s="212"/>
      <c r="SJ62" s="212"/>
      <c r="SK62" s="212"/>
      <c r="SL62" s="212"/>
      <c r="SM62" s="212"/>
      <c r="SN62" s="212"/>
      <c r="SO62" s="212"/>
      <c r="SP62" s="212"/>
      <c r="SQ62" s="212"/>
      <c r="SR62" s="212"/>
      <c r="SS62" s="212"/>
      <c r="ST62" s="212"/>
      <c r="SU62" s="212"/>
      <c r="SV62" s="212"/>
      <c r="SW62" s="212"/>
      <c r="SX62" s="212"/>
      <c r="SY62" s="212"/>
      <c r="SZ62" s="212"/>
      <c r="TA62" s="212"/>
      <c r="TB62" s="212"/>
      <c r="TC62" s="212"/>
      <c r="TD62" s="212"/>
      <c r="TE62" s="212"/>
      <c r="TF62" s="212"/>
      <c r="TG62" s="212"/>
      <c r="TH62" s="212"/>
      <c r="TI62" s="212"/>
      <c r="TJ62" s="212"/>
      <c r="TK62" s="212"/>
      <c r="TL62" s="212"/>
      <c r="TM62" s="212"/>
      <c r="TN62" s="212"/>
      <c r="TO62" s="212"/>
      <c r="TP62" s="212"/>
      <c r="TQ62" s="212"/>
      <c r="TR62" s="212"/>
      <c r="TS62" s="212"/>
      <c r="TT62" s="212"/>
      <c r="TU62" s="212"/>
      <c r="TV62" s="212"/>
      <c r="TW62" s="212"/>
      <c r="TX62" s="212"/>
      <c r="TY62" s="212"/>
      <c r="TZ62" s="212"/>
      <c r="UA62" s="212"/>
      <c r="UB62" s="212"/>
      <c r="UC62" s="212"/>
      <c r="UD62" s="212"/>
      <c r="UE62" s="212"/>
      <c r="UF62" s="212"/>
      <c r="UG62" s="212"/>
      <c r="UH62" s="212"/>
      <c r="UI62" s="212"/>
      <c r="UJ62" s="212"/>
      <c r="UK62" s="212"/>
      <c r="UL62" s="212"/>
      <c r="UM62" s="212"/>
      <c r="UN62" s="212"/>
      <c r="UO62" s="212"/>
      <c r="UP62" s="212"/>
      <c r="UQ62" s="212"/>
      <c r="UR62" s="212"/>
      <c r="US62" s="212"/>
      <c r="UT62" s="212"/>
      <c r="UU62" s="212"/>
      <c r="UV62" s="212"/>
      <c r="UW62" s="212"/>
      <c r="UX62" s="212"/>
      <c r="UY62" s="212"/>
      <c r="UZ62" s="212"/>
      <c r="VA62" s="212"/>
      <c r="VB62" s="212"/>
      <c r="VC62" s="212"/>
      <c r="VD62" s="212"/>
      <c r="VE62" s="212"/>
      <c r="VF62" s="212"/>
      <c r="VG62" s="212"/>
      <c r="VH62" s="212"/>
      <c r="VI62" s="212"/>
      <c r="VJ62" s="212"/>
      <c r="VK62" s="212"/>
      <c r="VL62" s="212"/>
      <c r="VM62" s="212"/>
      <c r="VN62" s="212"/>
      <c r="VO62" s="212"/>
      <c r="VP62" s="212"/>
      <c r="VQ62" s="212"/>
      <c r="VR62" s="212"/>
      <c r="VS62" s="212"/>
      <c r="VT62" s="212"/>
      <c r="VU62" s="212"/>
      <c r="VV62" s="212"/>
      <c r="VW62" s="212"/>
      <c r="VX62" s="212"/>
      <c r="VY62" s="212"/>
      <c r="VZ62" s="212"/>
      <c r="WA62" s="212"/>
      <c r="WB62" s="212"/>
      <c r="WC62" s="212"/>
      <c r="WD62" s="212"/>
      <c r="WE62" s="212"/>
      <c r="WF62" s="212"/>
      <c r="WG62" s="212"/>
      <c r="WH62" s="212"/>
      <c r="WI62" s="212"/>
      <c r="WJ62" s="212"/>
      <c r="WK62" s="212"/>
      <c r="WL62" s="212"/>
      <c r="WM62" s="212"/>
      <c r="WN62" s="212"/>
      <c r="WO62" s="212"/>
      <c r="WP62" s="212"/>
      <c r="WQ62" s="212"/>
      <c r="WR62" s="212"/>
      <c r="WS62" s="212"/>
      <c r="WT62" s="212"/>
      <c r="WU62" s="212"/>
      <c r="WV62" s="212"/>
      <c r="WW62" s="212"/>
      <c r="WX62" s="212"/>
      <c r="WY62" s="212"/>
      <c r="WZ62" s="212"/>
      <c r="XA62" s="212"/>
      <c r="XB62" s="212"/>
      <c r="XC62" s="212"/>
      <c r="XD62" s="212"/>
      <c r="XE62" s="212"/>
      <c r="XF62" s="212"/>
      <c r="XG62" s="212"/>
      <c r="XH62" s="212"/>
      <c r="XI62" s="212"/>
      <c r="XJ62" s="212"/>
      <c r="XK62" s="212"/>
      <c r="XL62" s="212"/>
      <c r="XM62" s="212"/>
      <c r="XN62" s="212"/>
      <c r="XO62" s="212"/>
      <c r="XP62" s="212"/>
      <c r="XQ62" s="212"/>
      <c r="XR62" s="212"/>
      <c r="XS62" s="212"/>
      <c r="XT62" s="212"/>
      <c r="XU62" s="212"/>
      <c r="XV62" s="212"/>
      <c r="XW62" s="212"/>
      <c r="XX62" s="212"/>
      <c r="XY62" s="212"/>
      <c r="XZ62" s="212"/>
      <c r="YA62" s="212"/>
      <c r="YB62" s="212"/>
      <c r="YC62" s="212"/>
      <c r="YD62" s="212"/>
      <c r="YE62" s="212"/>
      <c r="YF62" s="212"/>
      <c r="YG62" s="212"/>
      <c r="YH62" s="212"/>
      <c r="YI62" s="212"/>
      <c r="YJ62" s="212"/>
      <c r="YK62" s="212"/>
      <c r="YL62" s="212"/>
      <c r="YM62" s="212"/>
      <c r="YN62" s="212"/>
      <c r="YO62" s="212"/>
      <c r="YP62" s="212"/>
      <c r="YQ62" s="212"/>
      <c r="YR62" s="212"/>
      <c r="YS62" s="212"/>
      <c r="YT62" s="212"/>
      <c r="YU62" s="212"/>
      <c r="YV62" s="212"/>
      <c r="YW62" s="212"/>
      <c r="YX62" s="212"/>
      <c r="YY62" s="212"/>
      <c r="YZ62" s="212"/>
      <c r="ZA62" s="212"/>
      <c r="ZB62" s="212"/>
      <c r="ZC62" s="212"/>
      <c r="ZD62" s="212"/>
      <c r="ZE62" s="212"/>
      <c r="ZF62" s="212"/>
      <c r="ZG62" s="212"/>
      <c r="ZH62" s="212"/>
      <c r="ZI62" s="212"/>
      <c r="ZJ62" s="212"/>
      <c r="ZK62" s="212"/>
      <c r="ZL62" s="212"/>
      <c r="ZM62" s="212"/>
      <c r="ZN62" s="212"/>
      <c r="ZO62" s="212"/>
      <c r="ZP62" s="212"/>
      <c r="ZQ62" s="212"/>
      <c r="ZR62" s="212"/>
      <c r="ZS62" s="212"/>
      <c r="ZT62" s="212"/>
      <c r="ZU62" s="212"/>
      <c r="ZV62" s="212"/>
      <c r="ZW62" s="212"/>
      <c r="ZX62" s="212"/>
      <c r="ZY62" s="212"/>
      <c r="ZZ62" s="212"/>
      <c r="AAA62" s="212"/>
      <c r="AAB62" s="212"/>
      <c r="AAC62" s="212"/>
      <c r="AAD62" s="212"/>
      <c r="AAE62" s="212"/>
      <c r="AAF62" s="212"/>
      <c r="AAG62" s="212"/>
      <c r="AAH62" s="212"/>
      <c r="AAI62" s="212"/>
      <c r="AAJ62" s="212"/>
      <c r="AAK62" s="212"/>
      <c r="AAL62" s="212"/>
      <c r="AAM62" s="212"/>
      <c r="AAN62" s="212"/>
      <c r="AAO62" s="212"/>
      <c r="AAP62" s="212"/>
      <c r="AAQ62" s="212"/>
      <c r="AAR62" s="212"/>
      <c r="AAS62" s="212"/>
      <c r="AAT62" s="212"/>
      <c r="AAU62" s="212"/>
      <c r="AAV62" s="212"/>
      <c r="AAW62" s="212"/>
      <c r="AAX62" s="212"/>
      <c r="AAY62" s="212"/>
      <c r="AAZ62" s="212"/>
      <c r="ABA62" s="212"/>
      <c r="ABB62" s="212"/>
      <c r="ABC62" s="212"/>
      <c r="ABD62" s="212"/>
      <c r="ABE62" s="212"/>
      <c r="ABF62" s="212"/>
      <c r="ABG62" s="212"/>
      <c r="ABH62" s="212"/>
      <c r="ABI62" s="212"/>
      <c r="ABJ62" s="212"/>
      <c r="ABK62" s="212"/>
      <c r="ABL62" s="212"/>
      <c r="ABM62" s="212"/>
      <c r="ABN62" s="212"/>
      <c r="ABO62" s="212"/>
      <c r="ABP62" s="212"/>
      <c r="ABQ62" s="212"/>
      <c r="ABR62" s="212"/>
      <c r="ABS62" s="212"/>
      <c r="ABT62" s="212"/>
      <c r="ABU62" s="212"/>
      <c r="ABV62" s="212"/>
      <c r="ABW62" s="212"/>
      <c r="ABX62" s="212"/>
      <c r="ABY62" s="212"/>
      <c r="ABZ62" s="212"/>
      <c r="ACA62" s="212"/>
      <c r="ACB62" s="212"/>
      <c r="ACC62" s="212"/>
      <c r="ACD62" s="212"/>
      <c r="ACE62" s="212"/>
      <c r="ACF62" s="212"/>
      <c r="ACG62" s="212"/>
      <c r="ACH62" s="212"/>
      <c r="ACI62" s="212"/>
      <c r="ACJ62" s="212"/>
      <c r="ACK62" s="212"/>
      <c r="ACL62" s="212"/>
      <c r="ACM62" s="212"/>
      <c r="ACN62" s="212"/>
      <c r="ACO62" s="212"/>
      <c r="ACP62" s="212"/>
      <c r="ACQ62" s="212"/>
      <c r="ACR62" s="212"/>
      <c r="ACS62" s="212"/>
      <c r="ACT62" s="212"/>
      <c r="ACU62" s="212"/>
      <c r="ACV62" s="212"/>
      <c r="ACW62" s="212"/>
      <c r="ACX62" s="212"/>
      <c r="ACY62" s="212"/>
      <c r="ACZ62" s="212"/>
      <c r="ADA62" s="212"/>
      <c r="ADB62" s="212"/>
      <c r="ADC62" s="212"/>
      <c r="ADD62" s="212"/>
      <c r="ADE62" s="212"/>
      <c r="ADF62" s="212"/>
      <c r="ADG62" s="212"/>
      <c r="ADH62" s="212"/>
      <c r="ADI62" s="212"/>
      <c r="ADJ62" s="212"/>
      <c r="ADK62" s="212"/>
      <c r="ADL62" s="212"/>
      <c r="ADM62" s="212"/>
      <c r="ADN62" s="212"/>
      <c r="ADO62" s="212"/>
      <c r="ADP62" s="212"/>
      <c r="ADQ62" s="212"/>
      <c r="ADR62" s="212"/>
      <c r="ADS62" s="212"/>
      <c r="ADT62" s="212"/>
      <c r="ADU62" s="212"/>
      <c r="ADV62" s="212"/>
      <c r="ADW62" s="212"/>
      <c r="ADX62" s="212"/>
      <c r="ADY62" s="212"/>
      <c r="ADZ62" s="212"/>
      <c r="AEA62" s="212"/>
      <c r="AEB62" s="212"/>
      <c r="AEC62" s="212"/>
      <c r="AED62" s="212"/>
      <c r="AEE62" s="212"/>
      <c r="AEF62" s="212"/>
      <c r="AEG62" s="212"/>
      <c r="AEH62" s="212"/>
      <c r="AEI62" s="212"/>
      <c r="AEJ62" s="212"/>
      <c r="AEK62" s="212"/>
      <c r="AEL62" s="212"/>
      <c r="AEM62" s="212"/>
      <c r="AEN62" s="212"/>
      <c r="AEO62" s="212"/>
      <c r="AEP62" s="212"/>
      <c r="AEQ62" s="212"/>
      <c r="AER62" s="212"/>
      <c r="AES62" s="212"/>
      <c r="AET62" s="212"/>
      <c r="AEU62" s="212"/>
      <c r="AEV62" s="212"/>
      <c r="AEW62" s="212"/>
      <c r="AEX62" s="212"/>
      <c r="AEY62" s="212"/>
      <c r="AEZ62" s="212"/>
      <c r="AFA62" s="212"/>
      <c r="AFB62" s="212"/>
      <c r="AFC62" s="212"/>
      <c r="AFD62" s="212"/>
      <c r="AFE62" s="212"/>
      <c r="AFF62" s="212"/>
      <c r="AFG62" s="212"/>
      <c r="AFH62" s="212"/>
      <c r="AFI62" s="212"/>
      <c r="AFJ62" s="212"/>
      <c r="AFK62" s="212"/>
      <c r="AFL62" s="212"/>
      <c r="AFM62" s="212"/>
      <c r="AFN62" s="212"/>
      <c r="AFO62" s="212"/>
      <c r="AFP62" s="212"/>
      <c r="AFQ62" s="212"/>
      <c r="AFR62" s="212"/>
      <c r="AFS62" s="212"/>
      <c r="AFT62" s="212"/>
      <c r="AFU62" s="212"/>
      <c r="AFV62" s="212"/>
      <c r="AFW62" s="212"/>
      <c r="AFX62" s="212"/>
      <c r="AFY62" s="212"/>
      <c r="AFZ62" s="212"/>
      <c r="AGA62" s="212"/>
      <c r="AGB62" s="212"/>
      <c r="AGC62" s="212"/>
      <c r="AGD62" s="212"/>
      <c r="AGE62" s="212"/>
      <c r="AGF62" s="212"/>
      <c r="AGG62" s="212"/>
      <c r="AGH62" s="212"/>
      <c r="AGI62" s="212"/>
      <c r="AGJ62" s="212"/>
      <c r="AGK62" s="212"/>
      <c r="AGL62" s="212"/>
      <c r="AGM62" s="212"/>
      <c r="AGN62" s="212"/>
      <c r="AGO62" s="212"/>
      <c r="AGP62" s="212"/>
      <c r="AGQ62" s="212"/>
      <c r="AGR62" s="212"/>
      <c r="AGS62" s="212"/>
      <c r="AGT62" s="212"/>
      <c r="AGU62" s="212"/>
      <c r="AGV62" s="212"/>
      <c r="AGW62" s="212"/>
      <c r="AGX62" s="212"/>
      <c r="AGY62" s="212"/>
      <c r="AGZ62" s="212"/>
      <c r="AHA62" s="212"/>
      <c r="AHB62" s="212"/>
      <c r="AHC62" s="212"/>
      <c r="AHD62" s="212"/>
      <c r="AHE62" s="212"/>
      <c r="AHF62" s="212"/>
      <c r="AHG62" s="212"/>
      <c r="AHH62" s="212"/>
      <c r="AHI62" s="212"/>
      <c r="AHJ62" s="212"/>
      <c r="AHK62" s="212"/>
      <c r="AHL62" s="212"/>
      <c r="AHM62" s="212"/>
      <c r="AHN62" s="212"/>
      <c r="AHO62" s="212"/>
      <c r="AHP62" s="212"/>
      <c r="AHQ62" s="212"/>
      <c r="AHR62" s="212"/>
      <c r="AHS62" s="212"/>
      <c r="AHT62" s="212"/>
      <c r="AHU62" s="212"/>
      <c r="AHV62" s="212"/>
      <c r="AHW62" s="212"/>
      <c r="AHX62" s="212"/>
      <c r="AHY62" s="212"/>
      <c r="AHZ62" s="212"/>
      <c r="AIA62" s="212"/>
      <c r="AIB62" s="212"/>
      <c r="AIC62" s="212"/>
      <c r="AID62" s="212"/>
      <c r="AIE62" s="212"/>
      <c r="AIF62" s="212"/>
      <c r="AIG62" s="212"/>
      <c r="AIH62" s="212"/>
      <c r="AII62" s="212"/>
      <c r="AIJ62" s="212"/>
      <c r="AIK62" s="212"/>
      <c r="AIL62" s="212"/>
      <c r="AIM62" s="212"/>
      <c r="AIN62" s="212"/>
      <c r="AIO62" s="212"/>
      <c r="AIP62" s="212"/>
      <c r="AIQ62" s="212"/>
      <c r="AIR62" s="212"/>
      <c r="AIS62" s="212"/>
      <c r="AIT62" s="212"/>
      <c r="AIU62" s="212"/>
      <c r="AIV62" s="212"/>
      <c r="AIW62" s="212"/>
      <c r="AIX62" s="212"/>
      <c r="AIY62" s="212"/>
      <c r="AIZ62" s="212"/>
      <c r="AJA62" s="212"/>
      <c r="AJB62" s="212"/>
      <c r="AJC62" s="212"/>
      <c r="AJD62" s="212"/>
      <c r="AJE62" s="212"/>
      <c r="AJF62" s="212"/>
      <c r="AJG62" s="212"/>
      <c r="AJH62" s="212"/>
      <c r="AJI62" s="212"/>
      <c r="AJJ62" s="212"/>
      <c r="AJK62" s="212"/>
      <c r="AJL62" s="212"/>
      <c r="AJM62" s="212"/>
      <c r="AJN62" s="212"/>
      <c r="AJO62" s="212"/>
      <c r="AJP62" s="212"/>
      <c r="AJQ62" s="212"/>
      <c r="AJR62" s="212"/>
      <c r="AJS62" s="212"/>
      <c r="AJT62" s="212"/>
      <c r="AJU62" s="212"/>
      <c r="AJV62" s="212"/>
      <c r="AJW62" s="212"/>
      <c r="AJX62" s="212"/>
      <c r="AJY62" s="212"/>
      <c r="AJZ62" s="212"/>
      <c r="AKA62" s="212"/>
      <c r="AKB62" s="212"/>
      <c r="AKC62" s="212"/>
      <c r="AKD62" s="212"/>
      <c r="AKE62" s="212"/>
      <c r="AKF62" s="212"/>
      <c r="AKG62" s="212"/>
      <c r="AKH62" s="212"/>
      <c r="AKI62" s="212"/>
      <c r="AKJ62" s="212"/>
      <c r="AKK62" s="212"/>
      <c r="AKL62" s="212"/>
      <c r="AKM62" s="212"/>
      <c r="AKN62" s="212"/>
      <c r="AKO62" s="212"/>
      <c r="AKP62" s="212"/>
      <c r="AKQ62" s="212"/>
      <c r="AKR62" s="212"/>
      <c r="AKS62" s="212"/>
      <c r="AKT62" s="212"/>
      <c r="AKU62" s="212"/>
      <c r="AKV62" s="212"/>
      <c r="AKW62" s="212"/>
      <c r="AKX62" s="212"/>
      <c r="AKY62" s="212"/>
      <c r="AKZ62" s="212"/>
      <c r="ALA62" s="212"/>
      <c r="ALB62" s="212"/>
      <c r="ALC62" s="212"/>
      <c r="ALD62" s="212"/>
      <c r="ALE62" s="212"/>
      <c r="ALF62" s="212"/>
      <c r="ALG62" s="212"/>
      <c r="ALH62" s="212"/>
      <c r="ALI62" s="212"/>
      <c r="ALJ62" s="212"/>
      <c r="ALK62" s="212"/>
      <c r="ALL62" s="212"/>
      <c r="ALM62" s="212"/>
      <c r="ALN62" s="212"/>
      <c r="ALO62" s="212"/>
      <c r="ALP62" s="212"/>
      <c r="ALQ62" s="212"/>
      <c r="ALR62" s="212"/>
      <c r="ALS62" s="212"/>
      <c r="ALT62" s="212"/>
      <c r="ALU62" s="212"/>
      <c r="ALV62" s="212"/>
      <c r="ALW62" s="212"/>
      <c r="ALX62" s="212"/>
      <c r="ALY62" s="212"/>
      <c r="ALZ62" s="212"/>
      <c r="AMA62" s="212"/>
      <c r="AMB62" s="212"/>
      <c r="AMC62" s="212"/>
      <c r="AMD62" s="212"/>
      <c r="AME62" s="212"/>
      <c r="AMF62" s="212"/>
      <c r="AMG62" s="212"/>
      <c r="AMH62" s="212"/>
      <c r="AMI62" s="212"/>
      <c r="AMJ62" s="212"/>
      <c r="AMK62" s="212"/>
      <c r="AML62" s="212"/>
      <c r="AMM62" s="212"/>
      <c r="AMN62" s="212"/>
      <c r="AMO62" s="212"/>
      <c r="AMP62" s="212"/>
      <c r="AMQ62" s="212"/>
      <c r="AMR62" s="212"/>
      <c r="AMS62" s="212"/>
      <c r="AMT62" s="212"/>
      <c r="AMU62" s="212"/>
      <c r="AMV62" s="212"/>
      <c r="AMW62" s="212"/>
      <c r="AMX62" s="212"/>
      <c r="AMY62" s="212"/>
      <c r="AMZ62" s="212"/>
      <c r="ANA62" s="212"/>
      <c r="ANB62" s="212"/>
      <c r="ANC62" s="212"/>
      <c r="AND62" s="212"/>
      <c r="ANE62" s="212"/>
      <c r="ANF62" s="212"/>
      <c r="ANG62" s="212"/>
      <c r="ANH62" s="212"/>
      <c r="ANI62" s="212"/>
      <c r="ANJ62" s="212"/>
      <c r="ANK62" s="212"/>
      <c r="ANL62" s="212"/>
      <c r="ANM62" s="212"/>
      <c r="ANN62" s="212"/>
      <c r="ANO62" s="212"/>
      <c r="ANP62" s="212"/>
      <c r="ANQ62" s="212"/>
      <c r="ANR62" s="212"/>
      <c r="ANS62" s="212"/>
      <c r="ANT62" s="212"/>
      <c r="ANU62" s="212"/>
      <c r="ANV62" s="212"/>
      <c r="ANW62" s="212"/>
      <c r="ANX62" s="212"/>
      <c r="ANY62" s="212"/>
      <c r="ANZ62" s="212"/>
      <c r="AOA62" s="212"/>
      <c r="AOB62" s="212"/>
      <c r="AOC62" s="212"/>
      <c r="AOD62" s="212"/>
      <c r="AOE62" s="212"/>
      <c r="AOF62" s="212"/>
      <c r="AOG62" s="212"/>
      <c r="AOH62" s="212"/>
      <c r="AOI62" s="212"/>
      <c r="AOJ62" s="212"/>
      <c r="AOK62" s="212"/>
      <c r="AOL62" s="212"/>
      <c r="AOM62" s="212"/>
      <c r="AON62" s="212"/>
      <c r="AOO62" s="212"/>
      <c r="AOP62" s="212"/>
      <c r="AOQ62" s="212"/>
      <c r="AOR62" s="212"/>
      <c r="AOS62" s="212"/>
      <c r="AOT62" s="212"/>
      <c r="AOU62" s="212"/>
      <c r="AOV62" s="212"/>
      <c r="AOW62" s="212"/>
      <c r="AOX62" s="212"/>
      <c r="AOY62" s="212"/>
      <c r="AOZ62" s="212"/>
      <c r="APA62" s="212"/>
      <c r="APB62" s="212"/>
      <c r="APC62" s="212"/>
      <c r="APD62" s="212"/>
      <c r="APE62" s="212"/>
      <c r="APF62" s="212"/>
      <c r="APG62" s="212"/>
      <c r="APH62" s="212"/>
      <c r="API62" s="212"/>
      <c r="APJ62" s="212"/>
      <c r="APK62" s="212"/>
      <c r="APL62" s="212"/>
      <c r="APM62" s="212"/>
      <c r="APN62" s="212"/>
      <c r="APO62" s="212"/>
      <c r="APP62" s="212"/>
      <c r="APQ62" s="212"/>
      <c r="APR62" s="212"/>
      <c r="APS62" s="212"/>
      <c r="APT62" s="212"/>
      <c r="APU62" s="212"/>
      <c r="APV62" s="212"/>
      <c r="APW62" s="212"/>
      <c r="APX62" s="212"/>
      <c r="APY62" s="212"/>
      <c r="APZ62" s="212"/>
      <c r="AQA62" s="212"/>
      <c r="AQB62" s="212"/>
      <c r="AQC62" s="212"/>
      <c r="AQD62" s="212"/>
      <c r="AQE62" s="212"/>
      <c r="AQF62" s="212"/>
      <c r="AQG62" s="212"/>
      <c r="AQH62" s="212"/>
      <c r="AQI62" s="212"/>
      <c r="AQJ62" s="212"/>
      <c r="AQK62" s="212"/>
      <c r="AQL62" s="212"/>
      <c r="AQM62" s="212"/>
      <c r="AQN62" s="212"/>
      <c r="AQO62" s="212"/>
      <c r="AQP62" s="212"/>
      <c r="AQQ62" s="212"/>
      <c r="AQR62" s="212"/>
      <c r="AQS62" s="212"/>
      <c r="AQT62" s="212"/>
      <c r="AQU62" s="212"/>
      <c r="AQV62" s="212"/>
      <c r="AQW62" s="212"/>
      <c r="AQX62" s="212"/>
      <c r="AQY62" s="212"/>
      <c r="AQZ62" s="212"/>
      <c r="ARA62" s="212"/>
      <c r="ARB62" s="212"/>
      <c r="ARC62" s="212"/>
      <c r="ARD62" s="212"/>
      <c r="ARE62" s="212"/>
      <c r="ARF62" s="212"/>
      <c r="ARG62" s="212"/>
      <c r="ARH62" s="212"/>
      <c r="ARI62" s="212"/>
      <c r="ARJ62" s="212"/>
      <c r="ARK62" s="212"/>
      <c r="ARL62" s="212"/>
      <c r="ARM62" s="212"/>
      <c r="ARN62" s="212"/>
      <c r="ARO62" s="212"/>
      <c r="ARP62" s="212"/>
      <c r="ARQ62" s="212"/>
      <c r="ARR62" s="212"/>
      <c r="ARS62" s="212"/>
      <c r="ART62" s="212"/>
      <c r="ARU62" s="212"/>
      <c r="ARV62" s="212"/>
      <c r="ARW62" s="212"/>
      <c r="ARX62" s="212"/>
      <c r="ARY62" s="212"/>
      <c r="ARZ62" s="212"/>
      <c r="ASA62" s="212"/>
      <c r="ASB62" s="212"/>
      <c r="ASC62" s="212"/>
      <c r="ASD62" s="212"/>
      <c r="ASE62" s="212"/>
      <c r="ASF62" s="212"/>
      <c r="ASG62" s="212"/>
      <c r="ASH62" s="212"/>
      <c r="ASI62" s="212"/>
      <c r="ASJ62" s="212"/>
      <c r="ASK62" s="212"/>
      <c r="ASL62" s="212"/>
      <c r="ASM62" s="212"/>
      <c r="ASN62" s="212"/>
      <c r="ASO62" s="212"/>
      <c r="ASP62" s="212"/>
      <c r="ASQ62" s="212"/>
      <c r="ASR62" s="212"/>
      <c r="ASS62" s="212"/>
      <c r="AST62" s="212"/>
      <c r="ASU62" s="212"/>
      <c r="ASV62" s="212"/>
      <c r="ASW62" s="212"/>
      <c r="ASX62" s="212"/>
      <c r="ASY62" s="212"/>
      <c r="ASZ62" s="212"/>
      <c r="ATA62" s="212"/>
      <c r="ATB62" s="212"/>
      <c r="ATC62" s="212"/>
      <c r="ATD62" s="212"/>
      <c r="ATE62" s="212"/>
      <c r="ATF62" s="212"/>
      <c r="ATG62" s="212"/>
      <c r="ATH62" s="212"/>
      <c r="ATI62" s="212"/>
      <c r="ATJ62" s="212"/>
      <c r="ATK62" s="212"/>
      <c r="ATL62" s="212"/>
      <c r="ATM62" s="212"/>
      <c r="ATN62" s="212"/>
      <c r="ATO62" s="212"/>
      <c r="ATP62" s="212"/>
      <c r="ATQ62" s="212"/>
      <c r="ATR62" s="212"/>
      <c r="ATS62" s="212"/>
      <c r="ATT62" s="212"/>
      <c r="ATU62" s="212"/>
      <c r="ATV62" s="212"/>
      <c r="ATW62" s="212"/>
      <c r="ATX62" s="212"/>
      <c r="ATY62" s="212"/>
      <c r="ATZ62" s="212"/>
      <c r="AUA62" s="212"/>
      <c r="AUB62" s="212"/>
      <c r="AUC62" s="212"/>
      <c r="AUD62" s="212"/>
      <c r="AUE62" s="212"/>
      <c r="AUF62" s="212"/>
      <c r="AUG62" s="212"/>
      <c r="AUH62" s="212"/>
      <c r="AUI62" s="212"/>
      <c r="AUJ62" s="212"/>
      <c r="AUK62" s="212"/>
      <c r="AUL62" s="212"/>
      <c r="AUM62" s="212"/>
      <c r="AUN62" s="212"/>
      <c r="AUO62" s="212"/>
      <c r="AUP62" s="212"/>
      <c r="AUQ62" s="212"/>
      <c r="AUR62" s="212"/>
      <c r="AUS62" s="212"/>
      <c r="AUT62" s="212"/>
      <c r="AUU62" s="212"/>
      <c r="AUV62" s="212"/>
      <c r="AUW62" s="212"/>
      <c r="AUX62" s="212"/>
      <c r="AUY62" s="212"/>
      <c r="AUZ62" s="212"/>
      <c r="AVA62" s="212"/>
      <c r="AVB62" s="212"/>
      <c r="AVC62" s="212"/>
      <c r="AVD62" s="212"/>
      <c r="AVE62" s="212"/>
      <c r="AVF62" s="212"/>
      <c r="AVG62" s="212"/>
      <c r="AVH62" s="212"/>
      <c r="AVI62" s="212"/>
      <c r="AVJ62" s="212"/>
      <c r="AVK62" s="212"/>
      <c r="AVL62" s="212"/>
      <c r="AVM62" s="212"/>
      <c r="AVN62" s="212"/>
      <c r="AVO62" s="212"/>
      <c r="AVP62" s="212"/>
      <c r="AVQ62" s="212"/>
      <c r="AVR62" s="212"/>
      <c r="AVS62" s="212"/>
      <c r="AVT62" s="212"/>
      <c r="AVU62" s="212"/>
      <c r="AVV62" s="212"/>
      <c r="AVW62" s="212"/>
      <c r="AVX62" s="212"/>
      <c r="AVY62" s="212"/>
      <c r="AVZ62" s="212"/>
      <c r="AWA62" s="212"/>
      <c r="AWB62" s="212"/>
      <c r="AWC62" s="212"/>
      <c r="AWD62" s="212"/>
      <c r="AWE62" s="212"/>
      <c r="AWF62" s="212"/>
      <c r="AWG62" s="212"/>
      <c r="AWH62" s="212"/>
      <c r="AWI62" s="212"/>
      <c r="AWJ62" s="212"/>
      <c r="AWK62" s="212"/>
      <c r="AWL62" s="212"/>
      <c r="AWM62" s="212"/>
      <c r="AWN62" s="212"/>
      <c r="AWO62" s="212"/>
      <c r="AWP62" s="212"/>
      <c r="AWQ62" s="212"/>
      <c r="AWR62" s="212"/>
      <c r="AWS62" s="212"/>
      <c r="AWT62" s="212"/>
      <c r="AWU62" s="212"/>
      <c r="AWV62" s="212"/>
      <c r="AWW62" s="212"/>
      <c r="AWX62" s="212"/>
      <c r="AWY62" s="212"/>
      <c r="AWZ62" s="212"/>
      <c r="AXA62" s="212"/>
      <c r="AXB62" s="212"/>
      <c r="AXC62" s="212"/>
      <c r="AXD62" s="212"/>
      <c r="AXE62" s="212"/>
      <c r="AXF62" s="212"/>
      <c r="AXG62" s="212"/>
      <c r="AXH62" s="212"/>
      <c r="AXI62" s="212"/>
      <c r="AXJ62" s="212"/>
      <c r="AXK62" s="212"/>
      <c r="AXL62" s="212"/>
      <c r="AXM62" s="212"/>
      <c r="AXN62" s="212"/>
      <c r="AXO62" s="212"/>
      <c r="AXP62" s="212"/>
      <c r="AXQ62" s="212"/>
      <c r="AXR62" s="212"/>
      <c r="AXS62" s="212"/>
      <c r="AXT62" s="212"/>
      <c r="AXU62" s="212"/>
      <c r="AXV62" s="212"/>
      <c r="AXW62" s="212"/>
      <c r="AXX62" s="212"/>
      <c r="AXY62" s="212"/>
      <c r="AXZ62" s="212"/>
      <c r="AYA62" s="212"/>
      <c r="AYB62" s="212"/>
      <c r="AYC62" s="212"/>
      <c r="AYD62" s="212"/>
      <c r="AYE62" s="212"/>
      <c r="AYF62" s="212"/>
      <c r="AYG62" s="212"/>
      <c r="AYH62" s="212"/>
      <c r="AYI62" s="212"/>
      <c r="AYJ62" s="212"/>
      <c r="AYK62" s="212"/>
      <c r="AYL62" s="212"/>
      <c r="AYM62" s="212"/>
      <c r="AYN62" s="212"/>
      <c r="AYO62" s="212"/>
      <c r="AYP62" s="212"/>
      <c r="AYQ62" s="212"/>
      <c r="AYR62" s="212"/>
      <c r="AYS62" s="212"/>
      <c r="AYT62" s="212"/>
      <c r="AYU62" s="212"/>
      <c r="AYV62" s="212"/>
      <c r="AYW62" s="212"/>
      <c r="AYX62" s="212"/>
      <c r="AYY62" s="212"/>
      <c r="AYZ62" s="212"/>
      <c r="AZA62" s="212"/>
      <c r="AZB62" s="212"/>
      <c r="AZC62" s="212"/>
      <c r="AZD62" s="212"/>
      <c r="AZE62" s="212"/>
      <c r="AZF62" s="212"/>
      <c r="AZG62" s="212"/>
      <c r="AZH62" s="212"/>
      <c r="AZI62" s="212"/>
      <c r="AZJ62" s="212"/>
      <c r="AZK62" s="212"/>
      <c r="AZL62" s="212"/>
      <c r="AZM62" s="212"/>
      <c r="AZN62" s="212"/>
      <c r="AZO62" s="212"/>
      <c r="AZP62" s="212"/>
      <c r="AZQ62" s="212"/>
      <c r="AZR62" s="212"/>
      <c r="AZS62" s="212"/>
      <c r="AZT62" s="212"/>
      <c r="AZU62" s="212"/>
      <c r="AZV62" s="212"/>
      <c r="AZW62" s="212"/>
      <c r="AZX62" s="212"/>
      <c r="AZY62" s="212"/>
      <c r="AZZ62" s="212"/>
      <c r="BAA62" s="212"/>
      <c r="BAB62" s="212"/>
      <c r="BAC62" s="212"/>
      <c r="BAD62" s="212"/>
      <c r="BAE62" s="212"/>
      <c r="BAF62" s="212"/>
      <c r="BAG62" s="212"/>
      <c r="BAH62" s="212"/>
      <c r="BAI62" s="212"/>
      <c r="BAJ62" s="212"/>
      <c r="BAK62" s="212"/>
      <c r="BAL62" s="212"/>
      <c r="BAM62" s="212"/>
      <c r="BAN62" s="212"/>
      <c r="BAO62" s="212"/>
      <c r="BAP62" s="212"/>
      <c r="BAQ62" s="212"/>
      <c r="BAR62" s="212"/>
      <c r="BAS62" s="212"/>
      <c r="BAT62" s="212"/>
      <c r="BAU62" s="212"/>
      <c r="BAV62" s="212"/>
      <c r="BAW62" s="212"/>
      <c r="BAX62" s="212"/>
      <c r="BAY62" s="212"/>
      <c r="BAZ62" s="212"/>
      <c r="BBA62" s="212"/>
      <c r="BBB62" s="212"/>
      <c r="BBC62" s="212"/>
      <c r="BBD62" s="212"/>
      <c r="BBE62" s="212"/>
      <c r="BBF62" s="212"/>
      <c r="BBG62" s="212"/>
      <c r="BBH62" s="212"/>
      <c r="BBI62" s="212"/>
      <c r="BBJ62" s="212"/>
      <c r="BBK62" s="212"/>
      <c r="BBL62" s="212"/>
      <c r="BBM62" s="212"/>
      <c r="BBN62" s="212"/>
      <c r="BBO62" s="212"/>
      <c r="BBP62" s="212"/>
      <c r="BBQ62" s="212"/>
      <c r="BBR62" s="212"/>
      <c r="BBS62" s="212"/>
      <c r="BBT62" s="212"/>
      <c r="BBU62" s="212"/>
      <c r="BBV62" s="212"/>
      <c r="BBW62" s="212"/>
      <c r="BBX62" s="212"/>
      <c r="BBY62" s="212"/>
      <c r="BBZ62" s="212"/>
      <c r="BCA62" s="212"/>
      <c r="BCB62" s="212"/>
      <c r="BCC62" s="212"/>
      <c r="BCD62" s="212"/>
      <c r="BCE62" s="212"/>
      <c r="BCF62" s="212"/>
      <c r="BCG62" s="212"/>
      <c r="BCH62" s="212"/>
      <c r="BCI62" s="212"/>
      <c r="BCJ62" s="212"/>
      <c r="BCK62" s="212"/>
      <c r="BCL62" s="212"/>
      <c r="BCM62" s="212"/>
      <c r="BCN62" s="212"/>
      <c r="BCO62" s="212"/>
      <c r="BCP62" s="212"/>
      <c r="BCQ62" s="212"/>
      <c r="BCR62" s="212"/>
      <c r="BCS62" s="212"/>
      <c r="BCT62" s="212"/>
      <c r="BCU62" s="212"/>
      <c r="BCV62" s="212"/>
      <c r="BCW62" s="212"/>
      <c r="BCX62" s="212"/>
      <c r="BCY62" s="212"/>
      <c r="BCZ62" s="212"/>
      <c r="BDA62" s="212"/>
      <c r="BDB62" s="212"/>
      <c r="BDC62" s="212"/>
      <c r="BDD62" s="212"/>
      <c r="BDE62" s="212"/>
      <c r="BDF62" s="212"/>
      <c r="BDG62" s="212"/>
      <c r="BDH62" s="212"/>
      <c r="BDI62" s="212"/>
      <c r="BDJ62" s="212"/>
      <c r="BDK62" s="212"/>
      <c r="BDL62" s="212"/>
      <c r="BDM62" s="212"/>
      <c r="BDN62" s="212"/>
      <c r="BDO62" s="212"/>
      <c r="BDP62" s="212"/>
      <c r="BDQ62" s="212"/>
      <c r="BDR62" s="212"/>
      <c r="BDS62" s="212"/>
      <c r="BDT62" s="212"/>
      <c r="BDU62" s="212"/>
      <c r="BDV62" s="212"/>
      <c r="BDW62" s="212"/>
      <c r="BDX62" s="212"/>
      <c r="BDY62" s="212"/>
      <c r="BDZ62" s="212"/>
      <c r="BEA62" s="212"/>
      <c r="BEB62" s="212"/>
      <c r="BEC62" s="212"/>
      <c r="BED62" s="212"/>
      <c r="BEE62" s="212"/>
      <c r="BEF62" s="212"/>
      <c r="BEG62" s="212"/>
      <c r="BEH62" s="212"/>
      <c r="BEI62" s="212"/>
      <c r="BEJ62" s="212"/>
      <c r="BEK62" s="212"/>
      <c r="BEL62" s="212"/>
      <c r="BEM62" s="212"/>
      <c r="BEN62" s="212"/>
      <c r="BEO62" s="212"/>
      <c r="BEP62" s="212"/>
      <c r="BEQ62" s="212"/>
      <c r="BER62" s="212"/>
      <c r="BES62" s="212"/>
      <c r="BET62" s="212"/>
      <c r="BEU62" s="212"/>
      <c r="BEV62" s="212"/>
      <c r="BEW62" s="212"/>
      <c r="BEX62" s="212"/>
      <c r="BEY62" s="212"/>
      <c r="BEZ62" s="212"/>
      <c r="BFA62" s="212"/>
      <c r="BFB62" s="212"/>
      <c r="BFC62" s="212"/>
      <c r="BFD62" s="212"/>
      <c r="BFE62" s="212"/>
      <c r="BFF62" s="212"/>
      <c r="BFG62" s="212"/>
      <c r="BFH62" s="212"/>
      <c r="BFI62" s="212"/>
      <c r="BFJ62" s="212"/>
      <c r="BFK62" s="212"/>
      <c r="BFL62" s="212"/>
      <c r="BFM62" s="212"/>
      <c r="BFN62" s="212"/>
      <c r="BFO62" s="212"/>
      <c r="BFP62" s="212"/>
      <c r="BFQ62" s="212"/>
      <c r="BFR62" s="212"/>
      <c r="BFS62" s="212"/>
      <c r="BFT62" s="212"/>
      <c r="BFU62" s="212"/>
      <c r="BFV62" s="212"/>
      <c r="BFW62" s="212"/>
      <c r="BFX62" s="212"/>
      <c r="BFY62" s="212"/>
      <c r="BFZ62" s="212"/>
      <c r="BGA62" s="212"/>
      <c r="BGB62" s="212"/>
      <c r="BGC62" s="212"/>
      <c r="BGD62" s="212"/>
      <c r="BGE62" s="212"/>
      <c r="BGF62" s="212"/>
      <c r="BGG62" s="212"/>
      <c r="BGH62" s="212"/>
      <c r="BGI62" s="212"/>
      <c r="BGJ62" s="212"/>
      <c r="BGK62" s="212"/>
      <c r="BGL62" s="212"/>
      <c r="BGM62" s="212"/>
      <c r="BGN62" s="212"/>
      <c r="BGO62" s="212"/>
      <c r="BGP62" s="212"/>
      <c r="BGQ62" s="212"/>
      <c r="BGR62" s="212"/>
      <c r="BGS62" s="212"/>
      <c r="BGT62" s="212"/>
      <c r="BGU62" s="212"/>
      <c r="BGV62" s="212"/>
      <c r="BGW62" s="212"/>
      <c r="BGX62" s="212"/>
      <c r="BGY62" s="212"/>
      <c r="BGZ62" s="212"/>
      <c r="BHA62" s="212"/>
      <c r="BHB62" s="212"/>
      <c r="BHC62" s="212"/>
      <c r="BHD62" s="212"/>
      <c r="BHE62" s="212"/>
      <c r="BHF62" s="212"/>
      <c r="BHG62" s="212"/>
      <c r="BHH62" s="212"/>
      <c r="BHI62" s="212"/>
      <c r="BHJ62" s="212"/>
      <c r="BHK62" s="212"/>
      <c r="BHL62" s="212"/>
      <c r="BHM62" s="212"/>
      <c r="BHN62" s="212"/>
      <c r="BHO62" s="212"/>
      <c r="BHP62" s="212"/>
      <c r="BHQ62" s="212"/>
      <c r="BHR62" s="212"/>
      <c r="BHS62" s="212"/>
      <c r="BHT62" s="212"/>
      <c r="BHU62" s="212"/>
      <c r="BHV62" s="212"/>
      <c r="BHW62" s="212"/>
      <c r="BHX62" s="212"/>
      <c r="BHY62" s="212"/>
      <c r="BHZ62" s="212"/>
      <c r="BIA62" s="212"/>
      <c r="BIB62" s="212"/>
      <c r="BIC62" s="212"/>
      <c r="BID62" s="212"/>
      <c r="BIE62" s="212"/>
      <c r="BIF62" s="212"/>
      <c r="BIG62" s="212"/>
      <c r="BIH62" s="212"/>
      <c r="BII62" s="212"/>
      <c r="BIJ62" s="212"/>
      <c r="BIK62" s="212"/>
      <c r="BIL62" s="212"/>
      <c r="BIM62" s="212"/>
      <c r="BIN62" s="212"/>
      <c r="BIO62" s="212"/>
      <c r="BIP62" s="212"/>
      <c r="BIQ62" s="212"/>
      <c r="BIR62" s="212"/>
      <c r="BIS62" s="212"/>
      <c r="BIT62" s="212"/>
      <c r="BIU62" s="212"/>
      <c r="BIV62" s="212"/>
      <c r="BIW62" s="212"/>
      <c r="BIX62" s="212"/>
      <c r="BIY62" s="212"/>
      <c r="BIZ62" s="212"/>
      <c r="BJA62" s="212"/>
      <c r="BJB62" s="212"/>
      <c r="BJC62" s="212"/>
      <c r="BJD62" s="212"/>
      <c r="BJE62" s="212"/>
      <c r="BJF62" s="212"/>
      <c r="BJG62" s="212"/>
      <c r="BJH62" s="212"/>
      <c r="BJI62" s="212"/>
      <c r="BJJ62" s="212"/>
      <c r="BJK62" s="212"/>
      <c r="BJL62" s="212"/>
      <c r="BJM62" s="212"/>
      <c r="BJN62" s="212"/>
      <c r="BJO62" s="212"/>
      <c r="BJP62" s="212"/>
      <c r="BJQ62" s="212"/>
      <c r="BJR62" s="212"/>
      <c r="BJS62" s="212"/>
      <c r="BJT62" s="212"/>
      <c r="BJU62" s="212"/>
      <c r="BJV62" s="212"/>
      <c r="BJW62" s="212"/>
      <c r="BJX62" s="212"/>
      <c r="BJY62" s="212"/>
      <c r="BJZ62" s="212"/>
      <c r="BKA62" s="212"/>
      <c r="BKB62" s="212"/>
      <c r="BKC62" s="212"/>
      <c r="BKD62" s="212"/>
      <c r="BKE62" s="212"/>
      <c r="BKF62" s="212"/>
      <c r="BKG62" s="212"/>
      <c r="BKH62" s="212"/>
      <c r="BKI62" s="212"/>
      <c r="BKJ62" s="212"/>
      <c r="BKK62" s="212"/>
      <c r="BKL62" s="212"/>
      <c r="BKM62" s="212"/>
      <c r="BKN62" s="212"/>
      <c r="BKO62" s="212"/>
      <c r="BKP62" s="212"/>
      <c r="BKQ62" s="212"/>
      <c r="BKR62" s="212"/>
      <c r="BKS62" s="212"/>
      <c r="BKT62" s="212"/>
      <c r="BKU62" s="212"/>
      <c r="BKV62" s="212"/>
      <c r="BKW62" s="212"/>
      <c r="BKX62" s="212"/>
      <c r="BKY62" s="212"/>
      <c r="BKZ62" s="212"/>
      <c r="BLA62" s="212"/>
      <c r="BLB62" s="212"/>
      <c r="BLC62" s="212"/>
      <c r="BLD62" s="212"/>
      <c r="BLE62" s="212"/>
      <c r="BLF62" s="212"/>
      <c r="BLG62" s="212"/>
      <c r="BLH62" s="212"/>
      <c r="BLI62" s="212"/>
      <c r="BLJ62" s="212"/>
      <c r="BLK62" s="212"/>
      <c r="BLL62" s="212"/>
      <c r="BLM62" s="212"/>
      <c r="BLN62" s="212"/>
      <c r="BLO62" s="212"/>
      <c r="BLP62" s="212"/>
      <c r="BLQ62" s="212"/>
      <c r="BLR62" s="212"/>
      <c r="BLS62" s="212"/>
      <c r="BLT62" s="212"/>
      <c r="BLU62" s="212"/>
      <c r="BLV62" s="212"/>
      <c r="BLW62" s="212"/>
      <c r="BLX62" s="212"/>
      <c r="BLY62" s="212"/>
      <c r="BLZ62" s="212"/>
      <c r="BMA62" s="212"/>
      <c r="BMB62" s="212"/>
      <c r="BMC62" s="212"/>
      <c r="BMD62" s="212"/>
      <c r="BME62" s="212"/>
      <c r="BMF62" s="212"/>
      <c r="BMG62" s="212"/>
      <c r="BMH62" s="212"/>
      <c r="BMI62" s="212"/>
      <c r="BMJ62" s="212"/>
      <c r="BMK62" s="212"/>
      <c r="BML62" s="212"/>
      <c r="BMM62" s="212"/>
      <c r="BMN62" s="212"/>
      <c r="BMO62" s="212"/>
      <c r="BMP62" s="212"/>
      <c r="BMQ62" s="212"/>
      <c r="BMR62" s="212"/>
      <c r="BMS62" s="212"/>
      <c r="BMT62" s="212"/>
      <c r="BMU62" s="212"/>
      <c r="BMV62" s="212"/>
      <c r="BMW62" s="212"/>
      <c r="BMX62" s="212"/>
      <c r="BMY62" s="212"/>
      <c r="BMZ62" s="212"/>
      <c r="BNA62" s="212"/>
      <c r="BNB62" s="212"/>
      <c r="BNC62" s="212"/>
      <c r="BND62" s="212"/>
      <c r="BNE62" s="212"/>
      <c r="BNF62" s="212"/>
      <c r="BNG62" s="212"/>
      <c r="BNH62" s="212"/>
      <c r="BNI62" s="212"/>
      <c r="BNJ62" s="212"/>
      <c r="BNK62" s="212"/>
      <c r="BNL62" s="212"/>
      <c r="BNM62" s="212"/>
      <c r="BNN62" s="212"/>
      <c r="BNO62" s="212"/>
      <c r="BNP62" s="212"/>
      <c r="BNQ62" s="212"/>
      <c r="BNR62" s="212"/>
      <c r="BNS62" s="212"/>
      <c r="BNT62" s="212"/>
      <c r="BNU62" s="212"/>
      <c r="BNV62" s="212"/>
      <c r="BNW62" s="212"/>
      <c r="BNX62" s="212"/>
      <c r="BNY62" s="212"/>
      <c r="BNZ62" s="212"/>
      <c r="BOA62" s="212"/>
      <c r="BOB62" s="212"/>
      <c r="BOC62" s="212"/>
      <c r="BOD62" s="212"/>
      <c r="BOE62" s="212"/>
      <c r="BOF62" s="212"/>
      <c r="BOG62" s="212"/>
      <c r="BOH62" s="212"/>
      <c r="BOI62" s="212"/>
      <c r="BOJ62" s="212"/>
      <c r="BOK62" s="212"/>
      <c r="BOL62" s="212"/>
      <c r="BOM62" s="212"/>
      <c r="BON62" s="212"/>
      <c r="BOO62" s="212"/>
      <c r="BOP62" s="212"/>
      <c r="BOQ62" s="212"/>
      <c r="BOR62" s="212"/>
      <c r="BOS62" s="212"/>
      <c r="BOT62" s="212"/>
      <c r="BOU62" s="212"/>
      <c r="BOV62" s="212"/>
      <c r="BOW62" s="212"/>
      <c r="BOX62" s="212"/>
      <c r="BOY62" s="212"/>
      <c r="BOZ62" s="212"/>
      <c r="BPA62" s="212"/>
      <c r="BPB62" s="212"/>
      <c r="BPC62" s="212"/>
      <c r="BPD62" s="212"/>
      <c r="BPE62" s="212"/>
      <c r="BPF62" s="212"/>
      <c r="BPG62" s="212"/>
      <c r="BPH62" s="212"/>
      <c r="BPI62" s="212"/>
      <c r="BPJ62" s="212"/>
      <c r="BPK62" s="212"/>
      <c r="BPL62" s="212"/>
      <c r="BPM62" s="212"/>
      <c r="BPN62" s="212"/>
      <c r="BPO62" s="212"/>
      <c r="BPP62" s="212"/>
      <c r="BPQ62" s="212"/>
      <c r="BPR62" s="212"/>
      <c r="BPS62" s="212"/>
      <c r="BPT62" s="212"/>
      <c r="BPU62" s="212"/>
      <c r="BPV62" s="212"/>
      <c r="BPW62" s="212"/>
      <c r="BPX62" s="212"/>
      <c r="BPY62" s="212"/>
      <c r="BPZ62" s="212"/>
      <c r="BQA62" s="212"/>
      <c r="BQB62" s="212"/>
      <c r="BQC62" s="212"/>
      <c r="BQD62" s="212"/>
      <c r="BQE62" s="212"/>
      <c r="BQF62" s="212"/>
      <c r="BQG62" s="212"/>
      <c r="BQH62" s="212"/>
      <c r="BQI62" s="212"/>
      <c r="BQJ62" s="212"/>
      <c r="BQK62" s="212"/>
      <c r="BQL62" s="212"/>
      <c r="BQM62" s="212"/>
      <c r="BQN62" s="212"/>
      <c r="BQO62" s="212"/>
      <c r="BQP62" s="212"/>
      <c r="BQQ62" s="212"/>
      <c r="BQR62" s="212"/>
      <c r="BQS62" s="212"/>
      <c r="BQT62" s="212"/>
      <c r="BQU62" s="212"/>
      <c r="BQV62" s="212"/>
      <c r="BQW62" s="212"/>
      <c r="BQX62" s="212"/>
      <c r="BQY62" s="212"/>
      <c r="BQZ62" s="212"/>
      <c r="BRA62" s="212"/>
      <c r="BRB62" s="212"/>
      <c r="BRC62" s="212"/>
      <c r="BRD62" s="212"/>
      <c r="BRE62" s="212"/>
      <c r="BRF62" s="212"/>
      <c r="BRG62" s="212"/>
      <c r="BRH62" s="212"/>
      <c r="BRI62" s="212"/>
      <c r="BRJ62" s="212"/>
      <c r="BRK62" s="212"/>
      <c r="BRL62" s="212"/>
      <c r="BRM62" s="212"/>
      <c r="BRN62" s="212"/>
      <c r="BRO62" s="212"/>
      <c r="BRP62" s="212"/>
      <c r="BRQ62" s="212"/>
      <c r="BRR62" s="212"/>
      <c r="BRS62" s="212"/>
      <c r="BRT62" s="212"/>
      <c r="BRU62" s="212"/>
      <c r="BRV62" s="212"/>
      <c r="BRW62" s="212"/>
      <c r="BRX62" s="212"/>
      <c r="BRY62" s="212"/>
      <c r="BRZ62" s="212"/>
      <c r="BSA62" s="212"/>
      <c r="BSB62" s="212"/>
      <c r="BSC62" s="212"/>
      <c r="BSD62" s="212"/>
      <c r="BSE62" s="212"/>
      <c r="BSF62" s="212"/>
      <c r="BSG62" s="212"/>
      <c r="BSH62" s="212"/>
      <c r="BSI62" s="212"/>
      <c r="BSJ62" s="212"/>
      <c r="BSK62" s="212"/>
      <c r="BSL62" s="212"/>
      <c r="BSM62" s="212"/>
      <c r="BSN62" s="212"/>
      <c r="BSO62" s="212"/>
      <c r="BSP62" s="212"/>
      <c r="BSQ62" s="212"/>
      <c r="BSR62" s="212"/>
      <c r="BSS62" s="212"/>
      <c r="BST62" s="212"/>
      <c r="BSU62" s="212"/>
      <c r="BSV62" s="212"/>
      <c r="BSW62" s="212"/>
      <c r="BSX62" s="212"/>
      <c r="BSY62" s="212"/>
      <c r="BSZ62" s="212"/>
      <c r="BTA62" s="212"/>
      <c r="BTB62" s="212"/>
      <c r="BTC62" s="212"/>
      <c r="BTD62" s="212"/>
      <c r="BTE62" s="212"/>
      <c r="BTF62" s="212"/>
      <c r="BTG62" s="212"/>
      <c r="BTH62" s="212"/>
      <c r="BTI62" s="212"/>
      <c r="BTJ62" s="212"/>
      <c r="BTK62" s="212"/>
      <c r="BTL62" s="212"/>
      <c r="BTM62" s="212"/>
      <c r="BTN62" s="212"/>
      <c r="BTO62" s="212"/>
      <c r="BTP62" s="212"/>
      <c r="BTQ62" s="212"/>
      <c r="BTR62" s="212"/>
      <c r="BTS62" s="212"/>
      <c r="BTT62" s="212"/>
      <c r="BTU62" s="212"/>
      <c r="BTV62" s="212"/>
      <c r="BTW62" s="212"/>
      <c r="BTX62" s="212"/>
      <c r="BTY62" s="212"/>
      <c r="BTZ62" s="212"/>
      <c r="BUA62" s="212"/>
      <c r="BUB62" s="212"/>
      <c r="BUC62" s="212"/>
      <c r="BUD62" s="212"/>
      <c r="BUE62" s="212"/>
      <c r="BUF62" s="212"/>
      <c r="BUG62" s="212"/>
      <c r="BUH62" s="212"/>
      <c r="BUI62" s="212"/>
      <c r="BUJ62" s="212"/>
      <c r="BUK62" s="212"/>
      <c r="BUL62" s="212"/>
      <c r="BUM62" s="212"/>
      <c r="BUN62" s="212"/>
      <c r="BUO62" s="212"/>
      <c r="BUP62" s="212"/>
      <c r="BUQ62" s="212"/>
      <c r="BUR62" s="212"/>
      <c r="BUS62" s="212"/>
      <c r="BUT62" s="212"/>
      <c r="BUU62" s="212"/>
      <c r="BUV62" s="212"/>
      <c r="BUW62" s="212"/>
      <c r="BUX62" s="212"/>
      <c r="BUY62" s="212"/>
      <c r="BUZ62" s="212"/>
      <c r="BVA62" s="212"/>
      <c r="BVB62" s="212"/>
      <c r="BVC62" s="212"/>
      <c r="BVD62" s="212"/>
      <c r="BVE62" s="212"/>
      <c r="BVF62" s="212"/>
      <c r="BVG62" s="212"/>
      <c r="BVH62" s="212"/>
      <c r="BVI62" s="212"/>
      <c r="BVJ62" s="212"/>
      <c r="BVK62" s="212"/>
      <c r="BVL62" s="212"/>
      <c r="BVM62" s="212"/>
      <c r="BVN62" s="212"/>
      <c r="BVO62" s="212"/>
      <c r="BVP62" s="212"/>
      <c r="BVQ62" s="212"/>
      <c r="BVR62" s="212"/>
      <c r="BVS62" s="212"/>
      <c r="BVT62" s="212"/>
      <c r="BVU62" s="212"/>
      <c r="BVV62" s="212"/>
      <c r="BVW62" s="212"/>
      <c r="BVX62" s="212"/>
      <c r="BVY62" s="212"/>
      <c r="BVZ62" s="212"/>
      <c r="BWA62" s="212"/>
      <c r="BWB62" s="212"/>
      <c r="BWC62" s="212"/>
      <c r="BWD62" s="212"/>
      <c r="BWE62" s="212"/>
      <c r="BWF62" s="212"/>
      <c r="BWG62" s="212"/>
      <c r="BWH62" s="212"/>
      <c r="BWI62" s="212"/>
      <c r="BWJ62" s="212"/>
      <c r="BWK62" s="212"/>
      <c r="BWL62" s="212"/>
      <c r="BWM62" s="212"/>
      <c r="BWN62" s="212"/>
      <c r="BWO62" s="212"/>
      <c r="BWP62" s="212"/>
      <c r="BWQ62" s="212"/>
      <c r="BWR62" s="212"/>
      <c r="BWS62" s="212"/>
      <c r="BWT62" s="212"/>
      <c r="BWU62" s="212"/>
      <c r="BWV62" s="212"/>
      <c r="BWW62" s="212"/>
      <c r="BWX62" s="212"/>
      <c r="BWY62" s="212"/>
      <c r="BWZ62" s="212"/>
      <c r="BXA62" s="212"/>
      <c r="BXB62" s="212"/>
      <c r="BXC62" s="212"/>
      <c r="BXD62" s="212"/>
      <c r="BXE62" s="212"/>
      <c r="BXF62" s="212"/>
      <c r="BXG62" s="212"/>
      <c r="BXH62" s="212"/>
      <c r="BXI62" s="212"/>
      <c r="BXJ62" s="212"/>
      <c r="BXK62" s="212"/>
      <c r="BXL62" s="212"/>
      <c r="BXM62" s="212"/>
      <c r="BXN62" s="212"/>
      <c r="BXO62" s="212"/>
      <c r="BXP62" s="212"/>
      <c r="BXQ62" s="212"/>
      <c r="BXR62" s="212"/>
      <c r="BXS62" s="212"/>
      <c r="BXT62" s="212"/>
      <c r="BXU62" s="212"/>
      <c r="BXV62" s="212"/>
      <c r="BXW62" s="212"/>
      <c r="BXX62" s="212"/>
      <c r="BXY62" s="212"/>
      <c r="BXZ62" s="212"/>
      <c r="BYA62" s="212"/>
      <c r="BYB62" s="212"/>
      <c r="BYC62" s="212"/>
      <c r="BYD62" s="212"/>
      <c r="BYE62" s="212"/>
      <c r="BYF62" s="212"/>
      <c r="BYG62" s="212"/>
      <c r="BYH62" s="212"/>
      <c r="BYI62" s="212"/>
      <c r="BYJ62" s="212"/>
      <c r="BYK62" s="212"/>
      <c r="BYL62" s="212"/>
      <c r="BYM62" s="212"/>
      <c r="BYN62" s="212"/>
      <c r="BYO62" s="212"/>
      <c r="BYP62" s="212"/>
      <c r="BYQ62" s="212"/>
      <c r="BYR62" s="212"/>
      <c r="BYS62" s="212"/>
      <c r="BYT62" s="212"/>
      <c r="BYU62" s="212"/>
      <c r="BYV62" s="212"/>
      <c r="BYW62" s="212"/>
      <c r="BYX62" s="212"/>
      <c r="BYY62" s="212"/>
      <c r="BYZ62" s="212"/>
      <c r="BZA62" s="212"/>
      <c r="BZB62" s="212"/>
      <c r="BZC62" s="212"/>
      <c r="BZD62" s="212"/>
      <c r="BZE62" s="212"/>
      <c r="BZF62" s="212"/>
      <c r="BZG62" s="212"/>
      <c r="BZH62" s="212"/>
      <c r="BZI62" s="212"/>
      <c r="BZJ62" s="212"/>
      <c r="BZK62" s="212"/>
      <c r="BZL62" s="212"/>
      <c r="BZM62" s="212"/>
      <c r="BZN62" s="212"/>
      <c r="BZO62" s="212"/>
      <c r="BZP62" s="212"/>
      <c r="BZQ62" s="212"/>
      <c r="BZR62" s="212"/>
      <c r="BZS62" s="212"/>
      <c r="BZT62" s="212"/>
      <c r="BZU62" s="212"/>
      <c r="BZV62" s="212"/>
      <c r="BZW62" s="212"/>
      <c r="BZX62" s="212"/>
      <c r="BZY62" s="212"/>
      <c r="BZZ62" s="212"/>
      <c r="CAA62" s="212"/>
      <c r="CAB62" s="212"/>
      <c r="CAC62" s="212"/>
      <c r="CAD62" s="212"/>
      <c r="CAE62" s="212"/>
      <c r="CAF62" s="212"/>
      <c r="CAG62" s="212"/>
      <c r="CAH62" s="212"/>
      <c r="CAI62" s="212"/>
      <c r="CAJ62" s="212"/>
      <c r="CAK62" s="212"/>
      <c r="CAL62" s="212"/>
      <c r="CAM62" s="212"/>
      <c r="CAN62" s="212"/>
      <c r="CAO62" s="212"/>
      <c r="CAP62" s="212"/>
      <c r="CAQ62" s="212"/>
      <c r="CAR62" s="212"/>
      <c r="CAS62" s="212"/>
      <c r="CAT62" s="212"/>
      <c r="CAU62" s="212"/>
      <c r="CAV62" s="212"/>
      <c r="CAW62" s="212"/>
      <c r="CAX62" s="212"/>
      <c r="CAY62" s="212"/>
      <c r="CAZ62" s="212"/>
      <c r="CBA62" s="212"/>
      <c r="CBB62" s="212"/>
      <c r="CBC62" s="212"/>
      <c r="CBD62" s="212"/>
      <c r="CBE62" s="212"/>
      <c r="CBF62" s="212"/>
      <c r="CBG62" s="212"/>
      <c r="CBH62" s="212"/>
      <c r="CBI62" s="212"/>
      <c r="CBJ62" s="212"/>
      <c r="CBK62" s="212"/>
      <c r="CBL62" s="212"/>
      <c r="CBM62" s="212"/>
      <c r="CBN62" s="212"/>
      <c r="CBO62" s="212"/>
      <c r="CBP62" s="212"/>
      <c r="CBQ62" s="212"/>
      <c r="CBR62" s="212"/>
      <c r="CBS62" s="212"/>
      <c r="CBT62" s="212"/>
      <c r="CBU62" s="212"/>
      <c r="CBV62" s="212"/>
      <c r="CBW62" s="212"/>
      <c r="CBX62" s="212"/>
      <c r="CBY62" s="212"/>
      <c r="CBZ62" s="212"/>
      <c r="CCA62" s="212"/>
      <c r="CCB62" s="212"/>
      <c r="CCC62" s="212"/>
      <c r="CCD62" s="212"/>
      <c r="CCE62" s="212"/>
      <c r="CCF62" s="212"/>
      <c r="CCG62" s="212"/>
      <c r="CCH62" s="212"/>
      <c r="CCI62" s="212"/>
      <c r="CCJ62" s="212"/>
      <c r="CCK62" s="212"/>
      <c r="CCL62" s="212"/>
      <c r="CCM62" s="212"/>
      <c r="CCN62" s="212"/>
      <c r="CCO62" s="212"/>
      <c r="CCP62" s="212"/>
      <c r="CCQ62" s="212"/>
      <c r="CCR62" s="212"/>
      <c r="CCS62" s="212"/>
      <c r="CCT62" s="212"/>
      <c r="CCU62" s="212"/>
      <c r="CCV62" s="212"/>
      <c r="CCW62" s="212"/>
      <c r="CCX62" s="212"/>
      <c r="CCY62" s="212"/>
      <c r="CCZ62" s="212"/>
      <c r="CDA62" s="212"/>
      <c r="CDB62" s="212"/>
      <c r="CDC62" s="212"/>
      <c r="CDD62" s="212"/>
      <c r="CDE62" s="212"/>
      <c r="CDF62" s="212"/>
      <c r="CDG62" s="212"/>
      <c r="CDH62" s="212"/>
      <c r="CDI62" s="212"/>
      <c r="CDJ62" s="212"/>
      <c r="CDK62" s="212"/>
      <c r="CDL62" s="212"/>
      <c r="CDM62" s="212"/>
      <c r="CDN62" s="212"/>
      <c r="CDO62" s="212"/>
      <c r="CDP62" s="212"/>
      <c r="CDQ62" s="212"/>
      <c r="CDR62" s="212"/>
      <c r="CDS62" s="212"/>
      <c r="CDT62" s="212"/>
      <c r="CDU62" s="212"/>
      <c r="CDV62" s="212"/>
      <c r="CDW62" s="212"/>
      <c r="CDX62" s="212"/>
      <c r="CDY62" s="212"/>
      <c r="CDZ62" s="212"/>
      <c r="CEA62" s="212"/>
      <c r="CEB62" s="212"/>
      <c r="CEC62" s="212"/>
      <c r="CED62" s="212"/>
      <c r="CEE62" s="212"/>
      <c r="CEF62" s="212"/>
      <c r="CEG62" s="212"/>
      <c r="CEH62" s="212"/>
      <c r="CEI62" s="212"/>
      <c r="CEJ62" s="212"/>
      <c r="CEK62" s="212"/>
      <c r="CEL62" s="212"/>
      <c r="CEM62" s="212"/>
      <c r="CEN62" s="212"/>
      <c r="CEO62" s="212"/>
      <c r="CEP62" s="212"/>
      <c r="CEQ62" s="212"/>
      <c r="CER62" s="212"/>
      <c r="CES62" s="212"/>
      <c r="CET62" s="212"/>
      <c r="CEU62" s="212"/>
      <c r="CEV62" s="212"/>
      <c r="CEW62" s="212"/>
      <c r="CEX62" s="212"/>
      <c r="CEY62" s="212"/>
      <c r="CEZ62" s="212"/>
      <c r="CFA62" s="212"/>
      <c r="CFB62" s="212"/>
      <c r="CFC62" s="212"/>
      <c r="CFD62" s="212"/>
      <c r="CFE62" s="212"/>
      <c r="CFF62" s="212"/>
      <c r="CFG62" s="212"/>
      <c r="CFH62" s="212"/>
      <c r="CFI62" s="212"/>
      <c r="CFJ62" s="212"/>
      <c r="CFK62" s="212"/>
      <c r="CFL62" s="212"/>
      <c r="CFM62" s="212"/>
      <c r="CFN62" s="212"/>
      <c r="CFO62" s="212"/>
      <c r="CFP62" s="212"/>
      <c r="CFQ62" s="212"/>
      <c r="CFR62" s="212"/>
      <c r="CFS62" s="212"/>
      <c r="CFT62" s="212"/>
      <c r="CFU62" s="212"/>
      <c r="CFV62" s="212"/>
      <c r="CFW62" s="212"/>
      <c r="CFX62" s="212"/>
      <c r="CFY62" s="212"/>
      <c r="CFZ62" s="212"/>
      <c r="CGA62" s="212"/>
      <c r="CGB62" s="212"/>
      <c r="CGC62" s="212"/>
      <c r="CGD62" s="212"/>
      <c r="CGE62" s="212"/>
      <c r="CGF62" s="212"/>
      <c r="CGG62" s="212"/>
      <c r="CGH62" s="212"/>
      <c r="CGI62" s="212"/>
      <c r="CGJ62" s="212"/>
      <c r="CGK62" s="212"/>
      <c r="CGL62" s="212"/>
      <c r="CGM62" s="212"/>
      <c r="CGN62" s="212"/>
      <c r="CGO62" s="212"/>
      <c r="CGP62" s="212"/>
      <c r="CGQ62" s="212"/>
      <c r="CGR62" s="212"/>
      <c r="CGS62" s="212"/>
      <c r="CGT62" s="212"/>
      <c r="CGU62" s="212"/>
      <c r="CGV62" s="212"/>
      <c r="CGW62" s="212"/>
      <c r="CGX62" s="212"/>
      <c r="CGY62" s="212"/>
      <c r="CGZ62" s="212"/>
      <c r="CHA62" s="212"/>
      <c r="CHB62" s="212"/>
      <c r="CHC62" s="212"/>
      <c r="CHD62" s="212"/>
      <c r="CHE62" s="212"/>
      <c r="CHF62" s="212"/>
      <c r="CHG62" s="212"/>
      <c r="CHH62" s="212"/>
      <c r="CHI62" s="212"/>
      <c r="CHJ62" s="212"/>
      <c r="CHK62" s="212"/>
      <c r="CHL62" s="212"/>
      <c r="CHM62" s="212"/>
      <c r="CHN62" s="212"/>
      <c r="CHO62" s="212"/>
      <c r="CHP62" s="212"/>
      <c r="CHQ62" s="212"/>
      <c r="CHR62" s="212"/>
      <c r="CHS62" s="212"/>
      <c r="CHT62" s="212"/>
      <c r="CHU62" s="212"/>
      <c r="CHV62" s="212"/>
      <c r="CHW62" s="212"/>
      <c r="CHX62" s="212"/>
      <c r="CHY62" s="212"/>
      <c r="CHZ62" s="212"/>
      <c r="CIA62" s="212"/>
      <c r="CIB62" s="212"/>
      <c r="CIC62" s="212"/>
      <c r="CID62" s="212"/>
      <c r="CIE62" s="212"/>
      <c r="CIF62" s="212"/>
      <c r="CIG62" s="212"/>
      <c r="CIH62" s="212"/>
      <c r="CII62" s="212"/>
      <c r="CIJ62" s="212"/>
      <c r="CIK62" s="212"/>
      <c r="CIL62" s="212"/>
      <c r="CIM62" s="212"/>
      <c r="CIN62" s="212"/>
      <c r="CIO62" s="212"/>
      <c r="CIP62" s="212"/>
      <c r="CIQ62" s="212"/>
      <c r="CIR62" s="212"/>
      <c r="CIS62" s="212"/>
      <c r="CIT62" s="212"/>
      <c r="CIU62" s="212"/>
      <c r="CIV62" s="212"/>
      <c r="CIW62" s="212"/>
      <c r="CIX62" s="212"/>
      <c r="CIY62" s="212"/>
      <c r="CIZ62" s="212"/>
      <c r="CJA62" s="212"/>
      <c r="CJB62" s="212"/>
      <c r="CJC62" s="212"/>
      <c r="CJD62" s="212"/>
      <c r="CJE62" s="212"/>
      <c r="CJF62" s="212"/>
      <c r="CJG62" s="212"/>
      <c r="CJH62" s="212"/>
      <c r="CJI62" s="212"/>
      <c r="CJJ62" s="212"/>
      <c r="CJK62" s="212"/>
      <c r="CJL62" s="212"/>
      <c r="CJM62" s="212"/>
      <c r="CJN62" s="212"/>
      <c r="CJO62" s="212"/>
      <c r="CJP62" s="212"/>
      <c r="CJQ62" s="212"/>
      <c r="CJR62" s="212"/>
      <c r="CJS62" s="212"/>
      <c r="CJT62" s="212"/>
      <c r="CJU62" s="212"/>
      <c r="CJV62" s="212"/>
      <c r="CJW62" s="212"/>
      <c r="CJX62" s="212"/>
      <c r="CJY62" s="212"/>
      <c r="CJZ62" s="212"/>
      <c r="CKA62" s="212"/>
      <c r="CKB62" s="212"/>
      <c r="CKC62" s="212"/>
      <c r="CKD62" s="212"/>
      <c r="CKE62" s="212"/>
      <c r="CKF62" s="212"/>
      <c r="CKG62" s="212"/>
      <c r="CKH62" s="212"/>
      <c r="CKI62" s="212"/>
      <c r="CKJ62" s="212"/>
      <c r="CKK62" s="212"/>
      <c r="CKL62" s="212"/>
      <c r="CKM62" s="212"/>
      <c r="CKN62" s="212"/>
      <c r="CKO62" s="212"/>
      <c r="CKP62" s="212"/>
      <c r="CKQ62" s="212"/>
      <c r="CKR62" s="212"/>
      <c r="CKS62" s="212"/>
      <c r="CKT62" s="212"/>
      <c r="CKU62" s="212"/>
      <c r="CKV62" s="212"/>
      <c r="CKW62" s="212"/>
      <c r="CKX62" s="212"/>
      <c r="CKY62" s="212"/>
      <c r="CKZ62" s="212"/>
      <c r="CLA62" s="212"/>
      <c r="CLB62" s="212"/>
      <c r="CLC62" s="212"/>
      <c r="CLD62" s="212"/>
      <c r="CLE62" s="212"/>
      <c r="CLF62" s="212"/>
      <c r="CLG62" s="212"/>
      <c r="CLH62" s="212"/>
      <c r="CLI62" s="212"/>
      <c r="CLJ62" s="212"/>
      <c r="CLK62" s="212"/>
      <c r="CLL62" s="212"/>
      <c r="CLM62" s="212"/>
      <c r="CLN62" s="212"/>
      <c r="CLO62" s="212"/>
      <c r="CLP62" s="212"/>
      <c r="CLQ62" s="212"/>
      <c r="CLR62" s="212"/>
      <c r="CLS62" s="212"/>
      <c r="CLT62" s="212"/>
      <c r="CLU62" s="212"/>
      <c r="CLV62" s="212"/>
      <c r="CLW62" s="212"/>
      <c r="CLX62" s="212"/>
      <c r="CLY62" s="212"/>
      <c r="CLZ62" s="212"/>
      <c r="CMA62" s="212"/>
      <c r="CMB62" s="212"/>
      <c r="CMC62" s="212"/>
      <c r="CMD62" s="212"/>
      <c r="CME62" s="212"/>
      <c r="CMF62" s="212"/>
      <c r="CMG62" s="212"/>
      <c r="CMH62" s="212"/>
      <c r="CMI62" s="212"/>
      <c r="CMJ62" s="212"/>
      <c r="CMK62" s="212"/>
      <c r="CML62" s="212"/>
      <c r="CMM62" s="212"/>
      <c r="CMN62" s="212"/>
      <c r="CMO62" s="212"/>
      <c r="CMP62" s="212"/>
      <c r="CMQ62" s="212"/>
      <c r="CMR62" s="212"/>
      <c r="CMS62" s="212"/>
      <c r="CMT62" s="212"/>
      <c r="CMU62" s="212"/>
      <c r="CMV62" s="212"/>
      <c r="CMW62" s="212"/>
      <c r="CMX62" s="212"/>
      <c r="CMY62" s="212"/>
      <c r="CMZ62" s="212"/>
      <c r="CNA62" s="212"/>
      <c r="CNB62" s="212"/>
      <c r="CNC62" s="212"/>
      <c r="CND62" s="212"/>
      <c r="CNE62" s="212"/>
      <c r="CNF62" s="212"/>
      <c r="CNG62" s="212"/>
      <c r="CNH62" s="212"/>
      <c r="CNI62" s="212"/>
      <c r="CNJ62" s="212"/>
      <c r="CNK62" s="212"/>
      <c r="CNL62" s="212"/>
      <c r="CNM62" s="212"/>
      <c r="CNN62" s="212"/>
      <c r="CNO62" s="212"/>
      <c r="CNP62" s="212"/>
      <c r="CNQ62" s="212"/>
      <c r="CNR62" s="212"/>
      <c r="CNS62" s="212"/>
      <c r="CNT62" s="212"/>
      <c r="CNU62" s="212"/>
      <c r="CNV62" s="212"/>
      <c r="CNW62" s="212"/>
      <c r="CNX62" s="212"/>
      <c r="CNY62" s="212"/>
      <c r="CNZ62" s="212"/>
      <c r="COA62" s="212"/>
      <c r="COB62" s="212"/>
      <c r="COC62" s="212"/>
      <c r="COD62" s="212"/>
      <c r="COE62" s="212"/>
      <c r="COF62" s="212"/>
      <c r="COG62" s="212"/>
      <c r="COH62" s="212"/>
      <c r="COI62" s="212"/>
      <c r="COJ62" s="212"/>
      <c r="COK62" s="212"/>
      <c r="COL62" s="212"/>
      <c r="COM62" s="212"/>
      <c r="CON62" s="212"/>
      <c r="COO62" s="212"/>
      <c r="COP62" s="212"/>
      <c r="COQ62" s="212"/>
      <c r="COR62" s="212"/>
      <c r="COS62" s="212"/>
      <c r="COT62" s="212"/>
      <c r="COU62" s="212"/>
      <c r="COV62" s="212"/>
      <c r="COW62" s="212"/>
      <c r="COX62" s="212"/>
      <c r="COY62" s="212"/>
      <c r="COZ62" s="212"/>
      <c r="CPA62" s="212"/>
      <c r="CPB62" s="212"/>
      <c r="CPC62" s="212"/>
      <c r="CPD62" s="212"/>
      <c r="CPE62" s="212"/>
      <c r="CPF62" s="212"/>
      <c r="CPG62" s="212"/>
      <c r="CPH62" s="212"/>
      <c r="CPI62" s="212"/>
      <c r="CPJ62" s="212"/>
      <c r="CPK62" s="212"/>
      <c r="CPL62" s="212"/>
      <c r="CPM62" s="212"/>
      <c r="CPN62" s="212"/>
      <c r="CPO62" s="212"/>
      <c r="CPP62" s="212"/>
      <c r="CPQ62" s="212"/>
      <c r="CPR62" s="212"/>
      <c r="CPS62" s="212"/>
      <c r="CPT62" s="212"/>
      <c r="CPU62" s="212"/>
      <c r="CPV62" s="212"/>
      <c r="CPW62" s="212"/>
      <c r="CPX62" s="212"/>
      <c r="CPY62" s="212"/>
      <c r="CPZ62" s="212"/>
      <c r="CQA62" s="212"/>
      <c r="CQB62" s="212"/>
      <c r="CQC62" s="212"/>
      <c r="CQD62" s="212"/>
      <c r="CQE62" s="212"/>
      <c r="CQF62" s="212"/>
      <c r="CQG62" s="212"/>
      <c r="CQH62" s="212"/>
      <c r="CQI62" s="212"/>
      <c r="CQJ62" s="212"/>
      <c r="CQK62" s="212"/>
      <c r="CQL62" s="212"/>
      <c r="CQM62" s="212"/>
      <c r="CQN62" s="212"/>
      <c r="CQO62" s="212"/>
      <c r="CQP62" s="212"/>
      <c r="CQQ62" s="212"/>
      <c r="CQR62" s="212"/>
      <c r="CQS62" s="212"/>
      <c r="CQT62" s="212"/>
      <c r="CQU62" s="212"/>
      <c r="CQV62" s="212"/>
      <c r="CQW62" s="212"/>
      <c r="CQX62" s="212"/>
      <c r="CQY62" s="212"/>
      <c r="CQZ62" s="212"/>
      <c r="CRA62" s="212"/>
      <c r="CRB62" s="212"/>
      <c r="CRC62" s="212"/>
      <c r="CRD62" s="212"/>
      <c r="CRE62" s="212"/>
      <c r="CRF62" s="212"/>
      <c r="CRG62" s="212"/>
      <c r="CRH62" s="212"/>
      <c r="CRI62" s="212"/>
      <c r="CRJ62" s="212"/>
      <c r="CRK62" s="212"/>
      <c r="CRL62" s="212"/>
      <c r="CRM62" s="212"/>
      <c r="CRN62" s="212"/>
      <c r="CRO62" s="212"/>
      <c r="CRP62" s="212"/>
      <c r="CRQ62" s="212"/>
      <c r="CRR62" s="212"/>
      <c r="CRS62" s="212"/>
      <c r="CRT62" s="212"/>
      <c r="CRU62" s="212"/>
      <c r="CRV62" s="212"/>
      <c r="CRW62" s="212"/>
      <c r="CRX62" s="212"/>
      <c r="CRY62" s="212"/>
      <c r="CRZ62" s="212"/>
      <c r="CSA62" s="212"/>
      <c r="CSB62" s="212"/>
      <c r="CSC62" s="212"/>
      <c r="CSD62" s="212"/>
      <c r="CSE62" s="212"/>
      <c r="CSF62" s="212"/>
      <c r="CSG62" s="212"/>
      <c r="CSH62" s="212"/>
      <c r="CSI62" s="212"/>
      <c r="CSJ62" s="212"/>
      <c r="CSK62" s="212"/>
      <c r="CSL62" s="212"/>
      <c r="CSM62" s="212"/>
      <c r="CSN62" s="212"/>
      <c r="CSO62" s="212"/>
      <c r="CSP62" s="212"/>
      <c r="CSQ62" s="212"/>
      <c r="CSR62" s="212"/>
      <c r="CSS62" s="212"/>
      <c r="CST62" s="212"/>
      <c r="CSU62" s="212"/>
      <c r="CSV62" s="212"/>
      <c r="CSW62" s="212"/>
      <c r="CSX62" s="212"/>
      <c r="CSY62" s="212"/>
      <c r="CSZ62" s="212"/>
      <c r="CTA62" s="212"/>
      <c r="CTB62" s="212"/>
      <c r="CTC62" s="212"/>
      <c r="CTD62" s="212"/>
      <c r="CTE62" s="212"/>
      <c r="CTF62" s="212"/>
      <c r="CTG62" s="212"/>
      <c r="CTH62" s="212"/>
      <c r="CTI62" s="212"/>
      <c r="CTJ62" s="212"/>
      <c r="CTK62" s="212"/>
      <c r="CTL62" s="212"/>
      <c r="CTM62" s="212"/>
      <c r="CTN62" s="212"/>
      <c r="CTO62" s="212"/>
      <c r="CTP62" s="212"/>
      <c r="CTQ62" s="212"/>
      <c r="CTR62" s="212"/>
      <c r="CTS62" s="212"/>
      <c r="CTT62" s="212"/>
      <c r="CTU62" s="212"/>
      <c r="CTV62" s="212"/>
      <c r="CTW62" s="212"/>
      <c r="CTX62" s="212"/>
      <c r="CTY62" s="212"/>
      <c r="CTZ62" s="212"/>
      <c r="CUA62" s="212"/>
      <c r="CUB62" s="212"/>
      <c r="CUC62" s="212"/>
      <c r="CUD62" s="212"/>
      <c r="CUE62" s="212"/>
      <c r="CUF62" s="212"/>
      <c r="CUG62" s="212"/>
      <c r="CUH62" s="212"/>
      <c r="CUI62" s="212"/>
      <c r="CUJ62" s="212"/>
      <c r="CUK62" s="212"/>
      <c r="CUL62" s="212"/>
      <c r="CUM62" s="212"/>
      <c r="CUN62" s="212"/>
      <c r="CUO62" s="212"/>
      <c r="CUP62" s="212"/>
      <c r="CUQ62" s="212"/>
      <c r="CUR62" s="212"/>
      <c r="CUS62" s="212"/>
      <c r="CUT62" s="212"/>
      <c r="CUU62" s="212"/>
      <c r="CUV62" s="212"/>
      <c r="CUW62" s="212"/>
      <c r="CUX62" s="212"/>
      <c r="CUY62" s="212"/>
      <c r="CUZ62" s="212"/>
      <c r="CVA62" s="212"/>
      <c r="CVB62" s="212"/>
      <c r="CVC62" s="212"/>
      <c r="CVD62" s="212"/>
      <c r="CVE62" s="212"/>
      <c r="CVF62" s="212"/>
      <c r="CVG62" s="212"/>
      <c r="CVH62" s="212"/>
      <c r="CVI62" s="212"/>
      <c r="CVJ62" s="212"/>
      <c r="CVK62" s="212"/>
      <c r="CVL62" s="212"/>
      <c r="CVM62" s="212"/>
      <c r="CVN62" s="212"/>
      <c r="CVO62" s="212"/>
      <c r="CVP62" s="212"/>
      <c r="CVQ62" s="212"/>
      <c r="CVR62" s="212"/>
      <c r="CVS62" s="212"/>
      <c r="CVT62" s="212"/>
      <c r="CVU62" s="212"/>
      <c r="CVV62" s="212"/>
      <c r="CVW62" s="212"/>
      <c r="CVX62" s="212"/>
      <c r="CVY62" s="212"/>
      <c r="CVZ62" s="212"/>
      <c r="CWA62" s="212"/>
      <c r="CWB62" s="212"/>
      <c r="CWC62" s="212"/>
      <c r="CWD62" s="212"/>
      <c r="CWE62" s="212"/>
      <c r="CWF62" s="212"/>
      <c r="CWG62" s="212"/>
      <c r="CWH62" s="212"/>
      <c r="CWI62" s="212"/>
      <c r="CWJ62" s="212"/>
      <c r="CWK62" s="212"/>
      <c r="CWL62" s="212"/>
      <c r="CWM62" s="212"/>
      <c r="CWN62" s="212"/>
      <c r="CWO62" s="212"/>
      <c r="CWP62" s="212"/>
      <c r="CWQ62" s="212"/>
      <c r="CWR62" s="212"/>
      <c r="CWS62" s="212"/>
      <c r="CWT62" s="212"/>
      <c r="CWU62" s="212"/>
      <c r="CWV62" s="212"/>
      <c r="CWW62" s="212"/>
      <c r="CWX62" s="212"/>
      <c r="CWY62" s="212"/>
      <c r="CWZ62" s="212"/>
      <c r="CXA62" s="212"/>
      <c r="CXB62" s="212"/>
      <c r="CXC62" s="212"/>
      <c r="CXD62" s="212"/>
      <c r="CXE62" s="212"/>
      <c r="CXF62" s="212"/>
      <c r="CXG62" s="212"/>
      <c r="CXH62" s="212"/>
      <c r="CXI62" s="212"/>
      <c r="CXJ62" s="212"/>
      <c r="CXK62" s="212"/>
      <c r="CXL62" s="212"/>
      <c r="CXM62" s="212"/>
      <c r="CXN62" s="212"/>
      <c r="CXO62" s="212"/>
      <c r="CXP62" s="212"/>
      <c r="CXQ62" s="212"/>
      <c r="CXR62" s="212"/>
      <c r="CXS62" s="212"/>
      <c r="CXT62" s="212"/>
      <c r="CXU62" s="212"/>
      <c r="CXV62" s="212"/>
      <c r="CXW62" s="212"/>
      <c r="CXX62" s="212"/>
      <c r="CXY62" s="212"/>
      <c r="CXZ62" s="212"/>
      <c r="CYA62" s="212"/>
      <c r="CYB62" s="212"/>
      <c r="CYC62" s="212"/>
      <c r="CYD62" s="212"/>
      <c r="CYE62" s="212"/>
      <c r="CYF62" s="212"/>
      <c r="CYG62" s="212"/>
      <c r="CYH62" s="212"/>
      <c r="CYI62" s="212"/>
      <c r="CYJ62" s="212"/>
      <c r="CYK62" s="212"/>
      <c r="CYL62" s="212"/>
      <c r="CYM62" s="212"/>
      <c r="CYN62" s="212"/>
      <c r="CYO62" s="212"/>
      <c r="CYP62" s="212"/>
      <c r="CYQ62" s="212"/>
      <c r="CYR62" s="212"/>
      <c r="CYS62" s="212"/>
      <c r="CYT62" s="212"/>
      <c r="CYU62" s="212"/>
      <c r="CYV62" s="212"/>
      <c r="CYW62" s="212"/>
      <c r="CYX62" s="212"/>
      <c r="CYY62" s="212"/>
      <c r="CYZ62" s="212"/>
      <c r="CZA62" s="212"/>
      <c r="CZB62" s="212"/>
      <c r="CZC62" s="212"/>
      <c r="CZD62" s="212"/>
      <c r="CZE62" s="212"/>
      <c r="CZF62" s="212"/>
      <c r="CZG62" s="212"/>
      <c r="CZH62" s="212"/>
      <c r="CZI62" s="212"/>
      <c r="CZJ62" s="212"/>
      <c r="CZK62" s="212"/>
      <c r="CZL62" s="212"/>
      <c r="CZM62" s="212"/>
      <c r="CZN62" s="212"/>
      <c r="CZO62" s="212"/>
      <c r="CZP62" s="212"/>
      <c r="CZQ62" s="212"/>
      <c r="CZR62" s="212"/>
      <c r="CZS62" s="212"/>
      <c r="CZT62" s="212"/>
      <c r="CZU62" s="212"/>
      <c r="CZV62" s="212"/>
      <c r="CZW62" s="212"/>
      <c r="CZX62" s="212"/>
      <c r="CZY62" s="212"/>
      <c r="CZZ62" s="212"/>
      <c r="DAA62" s="212"/>
      <c r="DAB62" s="212"/>
      <c r="DAC62" s="212"/>
      <c r="DAD62" s="212"/>
      <c r="DAE62" s="212"/>
      <c r="DAF62" s="212"/>
      <c r="DAG62" s="212"/>
      <c r="DAH62" s="212"/>
      <c r="DAI62" s="212"/>
      <c r="DAJ62" s="212"/>
      <c r="DAK62" s="212"/>
      <c r="DAL62" s="212"/>
      <c r="DAM62" s="212"/>
      <c r="DAN62" s="212"/>
      <c r="DAO62" s="212"/>
      <c r="DAP62" s="212"/>
      <c r="DAQ62" s="212"/>
      <c r="DAR62" s="212"/>
      <c r="DAS62" s="212"/>
      <c r="DAT62" s="212"/>
      <c r="DAU62" s="212"/>
      <c r="DAV62" s="212"/>
      <c r="DAW62" s="212"/>
      <c r="DAX62" s="212"/>
      <c r="DAY62" s="212"/>
      <c r="DAZ62" s="212"/>
      <c r="DBA62" s="212"/>
      <c r="DBB62" s="212"/>
      <c r="DBC62" s="212"/>
      <c r="DBD62" s="212"/>
      <c r="DBE62" s="212"/>
      <c r="DBF62" s="212"/>
      <c r="DBG62" s="212"/>
      <c r="DBH62" s="212"/>
      <c r="DBI62" s="212"/>
      <c r="DBJ62" s="212"/>
      <c r="DBK62" s="212"/>
      <c r="DBL62" s="212"/>
      <c r="DBM62" s="212"/>
      <c r="DBN62" s="212"/>
      <c r="DBO62" s="212"/>
      <c r="DBP62" s="212"/>
      <c r="DBQ62" s="212"/>
      <c r="DBR62" s="212"/>
      <c r="DBS62" s="212"/>
      <c r="DBT62" s="212"/>
      <c r="DBU62" s="212"/>
      <c r="DBV62" s="212"/>
      <c r="DBW62" s="212"/>
      <c r="DBX62" s="212"/>
      <c r="DBY62" s="212"/>
      <c r="DBZ62" s="212"/>
      <c r="DCA62" s="212"/>
      <c r="DCB62" s="212"/>
      <c r="DCC62" s="212"/>
      <c r="DCD62" s="212"/>
      <c r="DCE62" s="212"/>
      <c r="DCF62" s="212"/>
      <c r="DCG62" s="212"/>
      <c r="DCH62" s="212"/>
      <c r="DCI62" s="212"/>
      <c r="DCJ62" s="212"/>
      <c r="DCK62" s="212"/>
      <c r="DCL62" s="212"/>
      <c r="DCM62" s="212"/>
      <c r="DCN62" s="212"/>
      <c r="DCO62" s="212"/>
      <c r="DCP62" s="212"/>
      <c r="DCQ62" s="212"/>
      <c r="DCR62" s="212"/>
      <c r="DCS62" s="212"/>
      <c r="DCT62" s="212"/>
      <c r="DCU62" s="212"/>
      <c r="DCV62" s="212"/>
      <c r="DCW62" s="212"/>
      <c r="DCX62" s="212"/>
      <c r="DCY62" s="212"/>
      <c r="DCZ62" s="212"/>
      <c r="DDA62" s="212"/>
      <c r="DDB62" s="212"/>
      <c r="DDC62" s="212"/>
      <c r="DDD62" s="212"/>
      <c r="DDE62" s="212"/>
      <c r="DDF62" s="212"/>
      <c r="DDG62" s="212"/>
      <c r="DDH62" s="212"/>
      <c r="DDI62" s="212"/>
      <c r="DDJ62" s="212"/>
      <c r="DDK62" s="212"/>
      <c r="DDL62" s="212"/>
      <c r="DDM62" s="212"/>
      <c r="DDN62" s="212"/>
      <c r="DDO62" s="212"/>
      <c r="DDP62" s="212"/>
      <c r="DDQ62" s="212"/>
      <c r="DDR62" s="212"/>
      <c r="DDS62" s="212"/>
      <c r="DDT62" s="212"/>
      <c r="DDU62" s="212"/>
      <c r="DDV62" s="212"/>
      <c r="DDW62" s="212"/>
      <c r="DDX62" s="212"/>
      <c r="DDY62" s="212"/>
      <c r="DDZ62" s="212"/>
      <c r="DEA62" s="212"/>
      <c r="DEB62" s="212"/>
      <c r="DEC62" s="212"/>
      <c r="DED62" s="212"/>
      <c r="DEE62" s="212"/>
      <c r="DEF62" s="212"/>
      <c r="DEG62" s="212"/>
      <c r="DEH62" s="212"/>
      <c r="DEI62" s="212"/>
      <c r="DEJ62" s="212"/>
      <c r="DEK62" s="212"/>
      <c r="DEL62" s="212"/>
      <c r="DEM62" s="212"/>
      <c r="DEN62" s="212"/>
      <c r="DEO62" s="212"/>
      <c r="DEP62" s="212"/>
      <c r="DEQ62" s="212"/>
      <c r="DER62" s="212"/>
      <c r="DES62" s="212"/>
      <c r="DET62" s="212"/>
      <c r="DEU62" s="212"/>
      <c r="DEV62" s="212"/>
      <c r="DEW62" s="212"/>
      <c r="DEX62" s="212"/>
      <c r="DEY62" s="212"/>
      <c r="DEZ62" s="212"/>
      <c r="DFA62" s="212"/>
      <c r="DFB62" s="212"/>
      <c r="DFC62" s="212"/>
      <c r="DFD62" s="212"/>
      <c r="DFE62" s="212"/>
      <c r="DFF62" s="212"/>
      <c r="DFG62" s="212"/>
      <c r="DFH62" s="212"/>
      <c r="DFI62" s="212"/>
      <c r="DFJ62" s="212"/>
      <c r="DFK62" s="212"/>
      <c r="DFL62" s="212"/>
      <c r="DFM62" s="212"/>
      <c r="DFN62" s="212"/>
      <c r="DFO62" s="212"/>
      <c r="DFP62" s="212"/>
      <c r="DFQ62" s="212"/>
      <c r="DFR62" s="212"/>
      <c r="DFS62" s="212"/>
      <c r="DFT62" s="212"/>
      <c r="DFU62" s="212"/>
      <c r="DFV62" s="212"/>
      <c r="DFW62" s="212"/>
      <c r="DFX62" s="212"/>
      <c r="DFY62" s="212"/>
      <c r="DFZ62" s="212"/>
      <c r="DGA62" s="212"/>
      <c r="DGB62" s="212"/>
      <c r="DGC62" s="212"/>
      <c r="DGD62" s="212"/>
      <c r="DGE62" s="212"/>
      <c r="DGF62" s="212"/>
      <c r="DGG62" s="212"/>
      <c r="DGH62" s="212"/>
      <c r="DGI62" s="212"/>
      <c r="DGJ62" s="212"/>
      <c r="DGK62" s="212"/>
      <c r="DGL62" s="212"/>
      <c r="DGM62" s="212"/>
      <c r="DGN62" s="212"/>
      <c r="DGO62" s="212"/>
      <c r="DGP62" s="212"/>
      <c r="DGQ62" s="212"/>
      <c r="DGR62" s="212"/>
      <c r="DGS62" s="212"/>
      <c r="DGT62" s="212"/>
      <c r="DGU62" s="212"/>
      <c r="DGV62" s="212"/>
      <c r="DGW62" s="212"/>
      <c r="DGX62" s="212"/>
      <c r="DGY62" s="212"/>
      <c r="DGZ62" s="212"/>
      <c r="DHA62" s="212"/>
      <c r="DHB62" s="212"/>
      <c r="DHC62" s="212"/>
      <c r="DHD62" s="212"/>
      <c r="DHE62" s="212"/>
      <c r="DHF62" s="212"/>
      <c r="DHG62" s="212"/>
      <c r="DHH62" s="212"/>
      <c r="DHI62" s="212"/>
      <c r="DHJ62" s="212"/>
      <c r="DHK62" s="212"/>
      <c r="DHL62" s="212"/>
      <c r="DHM62" s="212"/>
      <c r="DHN62" s="212"/>
      <c r="DHO62" s="212"/>
      <c r="DHP62" s="212"/>
      <c r="DHQ62" s="212"/>
      <c r="DHR62" s="212"/>
      <c r="DHS62" s="212"/>
      <c r="DHT62" s="212"/>
      <c r="DHU62" s="212"/>
      <c r="DHV62" s="212"/>
      <c r="DHW62" s="212"/>
      <c r="DHX62" s="212"/>
      <c r="DHY62" s="212"/>
      <c r="DHZ62" s="212"/>
      <c r="DIA62" s="212"/>
      <c r="DIB62" s="212"/>
      <c r="DIC62" s="212"/>
      <c r="DID62" s="212"/>
      <c r="DIE62" s="212"/>
      <c r="DIF62" s="212"/>
      <c r="DIG62" s="212"/>
      <c r="DIH62" s="212"/>
      <c r="DII62" s="212"/>
      <c r="DIJ62" s="212"/>
      <c r="DIK62" s="212"/>
      <c r="DIL62" s="212"/>
      <c r="DIM62" s="212"/>
      <c r="DIN62" s="212"/>
      <c r="DIO62" s="212"/>
      <c r="DIP62" s="212"/>
      <c r="DIQ62" s="212"/>
      <c r="DIR62" s="212"/>
      <c r="DIS62" s="212"/>
      <c r="DIT62" s="212"/>
      <c r="DIU62" s="212"/>
      <c r="DIV62" s="212"/>
      <c r="DIW62" s="212"/>
      <c r="DIX62" s="212"/>
      <c r="DIY62" s="212"/>
      <c r="DIZ62" s="212"/>
      <c r="DJA62" s="212"/>
      <c r="DJB62" s="212"/>
      <c r="DJC62" s="212"/>
      <c r="DJD62" s="212"/>
      <c r="DJE62" s="212"/>
      <c r="DJF62" s="212"/>
      <c r="DJG62" s="212"/>
      <c r="DJH62" s="212"/>
      <c r="DJI62" s="212"/>
      <c r="DJJ62" s="212"/>
      <c r="DJK62" s="212"/>
      <c r="DJL62" s="212"/>
      <c r="DJM62" s="212"/>
      <c r="DJN62" s="212"/>
      <c r="DJO62" s="212"/>
      <c r="DJP62" s="212"/>
      <c r="DJQ62" s="212"/>
      <c r="DJR62" s="212"/>
      <c r="DJS62" s="212"/>
      <c r="DJT62" s="212"/>
      <c r="DJU62" s="212"/>
      <c r="DJV62" s="212"/>
      <c r="DJW62" s="212"/>
      <c r="DJX62" s="212"/>
      <c r="DJY62" s="212"/>
      <c r="DJZ62" s="212"/>
      <c r="DKA62" s="212"/>
      <c r="DKB62" s="212"/>
      <c r="DKC62" s="212"/>
      <c r="DKD62" s="212"/>
      <c r="DKE62" s="212"/>
      <c r="DKF62" s="212"/>
      <c r="DKG62" s="212"/>
      <c r="DKH62" s="212"/>
      <c r="DKI62" s="212"/>
      <c r="DKJ62" s="212"/>
      <c r="DKK62" s="212"/>
      <c r="DKL62" s="212"/>
      <c r="DKM62" s="212"/>
      <c r="DKN62" s="212"/>
      <c r="DKO62" s="212"/>
      <c r="DKP62" s="212"/>
      <c r="DKQ62" s="212"/>
      <c r="DKR62" s="212"/>
      <c r="DKS62" s="212"/>
      <c r="DKT62" s="212"/>
      <c r="DKU62" s="212"/>
      <c r="DKV62" s="212"/>
      <c r="DKW62" s="212"/>
      <c r="DKX62" s="212"/>
      <c r="DKY62" s="212"/>
      <c r="DKZ62" s="212"/>
      <c r="DLA62" s="212"/>
      <c r="DLB62" s="212"/>
      <c r="DLC62" s="212"/>
      <c r="DLD62" s="212"/>
      <c r="DLE62" s="212"/>
      <c r="DLF62" s="212"/>
      <c r="DLG62" s="212"/>
      <c r="DLH62" s="212"/>
      <c r="DLI62" s="212"/>
      <c r="DLJ62" s="212"/>
      <c r="DLK62" s="212"/>
      <c r="DLL62" s="212"/>
      <c r="DLM62" s="212"/>
      <c r="DLN62" s="212"/>
      <c r="DLO62" s="212"/>
      <c r="DLP62" s="212"/>
      <c r="DLQ62" s="212"/>
      <c r="DLR62" s="212"/>
      <c r="DLS62" s="212"/>
      <c r="DLT62" s="212"/>
      <c r="DLU62" s="212"/>
      <c r="DLV62" s="212"/>
      <c r="DLW62" s="212"/>
      <c r="DLX62" s="212"/>
      <c r="DLY62" s="212"/>
      <c r="DLZ62" s="212"/>
      <c r="DMA62" s="212"/>
      <c r="DMB62" s="212"/>
      <c r="DMC62" s="212"/>
      <c r="DMD62" s="212"/>
      <c r="DME62" s="212"/>
      <c r="DMF62" s="212"/>
      <c r="DMG62" s="212"/>
      <c r="DMH62" s="212"/>
      <c r="DMI62" s="212"/>
      <c r="DMJ62" s="212"/>
      <c r="DMK62" s="212"/>
      <c r="DML62" s="212"/>
      <c r="DMM62" s="212"/>
      <c r="DMN62" s="212"/>
      <c r="DMO62" s="212"/>
      <c r="DMP62" s="212"/>
      <c r="DMQ62" s="212"/>
      <c r="DMR62" s="212"/>
      <c r="DMS62" s="212"/>
      <c r="DMT62" s="212"/>
      <c r="DMU62" s="212"/>
      <c r="DMV62" s="212"/>
      <c r="DMW62" s="212"/>
      <c r="DMX62" s="212"/>
      <c r="DMY62" s="212"/>
      <c r="DMZ62" s="212"/>
      <c r="DNA62" s="212"/>
      <c r="DNB62" s="212"/>
      <c r="DNC62" s="212"/>
      <c r="DND62" s="212"/>
      <c r="DNE62" s="212"/>
      <c r="DNF62" s="212"/>
      <c r="DNG62" s="212"/>
      <c r="DNH62" s="212"/>
      <c r="DNI62" s="212"/>
      <c r="DNJ62" s="212"/>
      <c r="DNK62" s="212"/>
      <c r="DNL62" s="212"/>
      <c r="DNM62" s="212"/>
      <c r="DNN62" s="212"/>
      <c r="DNO62" s="212"/>
      <c r="DNP62" s="212"/>
      <c r="DNQ62" s="212"/>
      <c r="DNR62" s="212"/>
      <c r="DNS62" s="212"/>
      <c r="DNT62" s="212"/>
      <c r="DNU62" s="212"/>
      <c r="DNV62" s="212"/>
      <c r="DNW62" s="212"/>
      <c r="DNX62" s="212"/>
      <c r="DNY62" s="212"/>
      <c r="DNZ62" s="212"/>
      <c r="DOA62" s="212"/>
      <c r="DOB62" s="212"/>
      <c r="DOC62" s="212"/>
      <c r="DOD62" s="212"/>
      <c r="DOE62" s="212"/>
      <c r="DOF62" s="212"/>
      <c r="DOG62" s="212"/>
      <c r="DOH62" s="212"/>
      <c r="DOI62" s="212"/>
      <c r="DOJ62" s="212"/>
      <c r="DOK62" s="212"/>
      <c r="DOL62" s="212"/>
      <c r="DOM62" s="212"/>
      <c r="DON62" s="212"/>
      <c r="DOO62" s="212"/>
      <c r="DOP62" s="212"/>
      <c r="DOQ62" s="212"/>
      <c r="DOR62" s="212"/>
      <c r="DOS62" s="212"/>
      <c r="DOT62" s="212"/>
      <c r="DOU62" s="212"/>
      <c r="DOV62" s="212"/>
      <c r="DOW62" s="212"/>
      <c r="DOX62" s="212"/>
      <c r="DOY62" s="212"/>
      <c r="DOZ62" s="212"/>
      <c r="DPA62" s="212"/>
      <c r="DPB62" s="212"/>
      <c r="DPC62" s="212"/>
      <c r="DPD62" s="212"/>
      <c r="DPE62" s="212"/>
      <c r="DPF62" s="212"/>
      <c r="DPG62" s="212"/>
      <c r="DPH62" s="212"/>
      <c r="DPI62" s="212"/>
      <c r="DPJ62" s="212"/>
      <c r="DPK62" s="212"/>
      <c r="DPL62" s="212"/>
      <c r="DPM62" s="212"/>
      <c r="DPN62" s="212"/>
      <c r="DPO62" s="212"/>
      <c r="DPP62" s="212"/>
      <c r="DPQ62" s="212"/>
      <c r="DPR62" s="212"/>
      <c r="DPS62" s="212"/>
      <c r="DPT62" s="212"/>
      <c r="DPU62" s="212"/>
      <c r="DPV62" s="212"/>
      <c r="DPW62" s="212"/>
      <c r="DPX62" s="212"/>
      <c r="DPY62" s="212"/>
      <c r="DPZ62" s="212"/>
      <c r="DQA62" s="212"/>
      <c r="DQB62" s="212"/>
      <c r="DQC62" s="212"/>
      <c r="DQD62" s="212"/>
      <c r="DQE62" s="212"/>
      <c r="DQF62" s="212"/>
      <c r="DQG62" s="212"/>
      <c r="DQH62" s="212"/>
      <c r="DQI62" s="212"/>
      <c r="DQJ62" s="212"/>
      <c r="DQK62" s="212"/>
      <c r="DQL62" s="212"/>
      <c r="DQM62" s="212"/>
      <c r="DQN62" s="212"/>
      <c r="DQO62" s="212"/>
      <c r="DQP62" s="212"/>
      <c r="DQQ62" s="212"/>
      <c r="DQR62" s="212"/>
      <c r="DQS62" s="212"/>
      <c r="DQT62" s="212"/>
      <c r="DQU62" s="212"/>
      <c r="DQV62" s="212"/>
      <c r="DQW62" s="212"/>
      <c r="DQX62" s="212"/>
      <c r="DQY62" s="212"/>
      <c r="DQZ62" s="212"/>
      <c r="DRA62" s="212"/>
      <c r="DRB62" s="212"/>
      <c r="DRC62" s="212"/>
      <c r="DRD62" s="212"/>
      <c r="DRE62" s="212"/>
      <c r="DRF62" s="212"/>
      <c r="DRG62" s="212"/>
      <c r="DRH62" s="212"/>
      <c r="DRI62" s="212"/>
      <c r="DRJ62" s="212"/>
      <c r="DRK62" s="212"/>
      <c r="DRL62" s="212"/>
      <c r="DRM62" s="212"/>
      <c r="DRN62" s="212"/>
      <c r="DRO62" s="212"/>
      <c r="DRP62" s="212"/>
      <c r="DRQ62" s="212"/>
      <c r="DRR62" s="212"/>
      <c r="DRS62" s="212"/>
      <c r="DRT62" s="212"/>
      <c r="DRU62" s="212"/>
      <c r="DRV62" s="212"/>
      <c r="DRW62" s="212"/>
      <c r="DRX62" s="212"/>
      <c r="DRY62" s="212"/>
      <c r="DRZ62" s="212"/>
      <c r="DSA62" s="212"/>
      <c r="DSB62" s="212"/>
      <c r="DSC62" s="212"/>
      <c r="DSD62" s="212"/>
      <c r="DSE62" s="212"/>
      <c r="DSF62" s="212"/>
      <c r="DSG62" s="212"/>
      <c r="DSH62" s="212"/>
      <c r="DSI62" s="212"/>
      <c r="DSJ62" s="212"/>
      <c r="DSK62" s="212"/>
      <c r="DSL62" s="212"/>
      <c r="DSM62" s="212"/>
      <c r="DSN62" s="212"/>
      <c r="DSO62" s="212"/>
      <c r="DSP62" s="212"/>
      <c r="DSQ62" s="212"/>
      <c r="DSR62" s="212"/>
      <c r="DSS62" s="212"/>
      <c r="DST62" s="212"/>
      <c r="DSU62" s="212"/>
      <c r="DSV62" s="212"/>
      <c r="DSW62" s="212"/>
      <c r="DSX62" s="212"/>
      <c r="DSY62" s="212"/>
      <c r="DSZ62" s="212"/>
      <c r="DTA62" s="212"/>
      <c r="DTB62" s="212"/>
      <c r="DTC62" s="212"/>
      <c r="DTD62" s="212"/>
      <c r="DTE62" s="212"/>
      <c r="DTF62" s="212"/>
      <c r="DTG62" s="212"/>
      <c r="DTH62" s="212"/>
      <c r="DTI62" s="212"/>
      <c r="DTJ62" s="212"/>
      <c r="DTK62" s="212"/>
      <c r="DTL62" s="212"/>
      <c r="DTM62" s="212"/>
      <c r="DTN62" s="212"/>
      <c r="DTO62" s="212"/>
      <c r="DTP62" s="212"/>
      <c r="DTQ62" s="212"/>
      <c r="DTR62" s="212"/>
      <c r="DTS62" s="212"/>
      <c r="DTT62" s="212"/>
      <c r="DTU62" s="212"/>
      <c r="DTV62" s="212"/>
      <c r="DTW62" s="212"/>
      <c r="DTX62" s="212"/>
      <c r="DTY62" s="212"/>
      <c r="DTZ62" s="212"/>
      <c r="DUA62" s="212"/>
      <c r="DUB62" s="212"/>
      <c r="DUC62" s="212"/>
      <c r="DUD62" s="212"/>
      <c r="DUE62" s="212"/>
      <c r="DUF62" s="212"/>
      <c r="DUG62" s="212"/>
      <c r="DUH62" s="212"/>
      <c r="DUI62" s="212"/>
      <c r="DUJ62" s="212"/>
      <c r="DUK62" s="212"/>
      <c r="DUL62" s="212"/>
      <c r="DUM62" s="212"/>
      <c r="DUN62" s="212"/>
      <c r="DUO62" s="212"/>
      <c r="DUP62" s="212"/>
      <c r="DUQ62" s="212"/>
      <c r="DUR62" s="212"/>
      <c r="DUS62" s="212"/>
      <c r="DUT62" s="212"/>
      <c r="DUU62" s="212"/>
      <c r="DUV62" s="212"/>
      <c r="DUW62" s="212"/>
      <c r="DUX62" s="212"/>
      <c r="DUY62" s="212"/>
      <c r="DUZ62" s="212"/>
      <c r="DVA62" s="212"/>
      <c r="DVB62" s="212"/>
      <c r="DVC62" s="212"/>
      <c r="DVD62" s="212"/>
      <c r="DVE62" s="212"/>
      <c r="DVF62" s="212"/>
      <c r="DVG62" s="212"/>
      <c r="DVH62" s="212"/>
      <c r="DVI62" s="212"/>
      <c r="DVJ62" s="212"/>
      <c r="DVK62" s="212"/>
      <c r="DVL62" s="212"/>
      <c r="DVM62" s="212"/>
      <c r="DVN62" s="212"/>
      <c r="DVO62" s="212"/>
      <c r="DVP62" s="212"/>
      <c r="DVQ62" s="212"/>
      <c r="DVR62" s="212"/>
      <c r="DVS62" s="212"/>
      <c r="DVT62" s="212"/>
      <c r="DVU62" s="212"/>
      <c r="DVV62" s="212"/>
      <c r="DVW62" s="212"/>
      <c r="DVX62" s="212"/>
      <c r="DVY62" s="212"/>
      <c r="DVZ62" s="212"/>
      <c r="DWA62" s="212"/>
      <c r="DWB62" s="212"/>
      <c r="DWC62" s="212"/>
      <c r="DWD62" s="212"/>
      <c r="DWE62" s="212"/>
      <c r="DWF62" s="212"/>
      <c r="DWG62" s="212"/>
      <c r="DWH62" s="212"/>
      <c r="DWI62" s="212"/>
      <c r="DWJ62" s="212"/>
      <c r="DWK62" s="212"/>
      <c r="DWL62" s="212"/>
      <c r="DWM62" s="212"/>
      <c r="DWN62" s="212"/>
      <c r="DWO62" s="212"/>
      <c r="DWP62" s="212"/>
      <c r="DWQ62" s="212"/>
      <c r="DWR62" s="212"/>
      <c r="DWS62" s="212"/>
      <c r="DWT62" s="212"/>
      <c r="DWU62" s="212"/>
      <c r="DWV62" s="212"/>
      <c r="DWW62" s="212"/>
      <c r="DWX62" s="212"/>
      <c r="DWY62" s="212"/>
      <c r="DWZ62" s="212"/>
      <c r="DXA62" s="212"/>
      <c r="DXB62" s="212"/>
      <c r="DXC62" s="212"/>
      <c r="DXD62" s="212"/>
      <c r="DXE62" s="212"/>
      <c r="DXF62" s="212"/>
      <c r="DXG62" s="212"/>
      <c r="DXH62" s="212"/>
      <c r="DXI62" s="212"/>
      <c r="DXJ62" s="212"/>
      <c r="DXK62" s="212"/>
      <c r="DXL62" s="212"/>
      <c r="DXM62" s="212"/>
      <c r="DXN62" s="212"/>
      <c r="DXO62" s="212"/>
      <c r="DXP62" s="212"/>
      <c r="DXQ62" s="212"/>
      <c r="DXR62" s="212"/>
      <c r="DXS62" s="212"/>
      <c r="DXT62" s="212"/>
      <c r="DXU62" s="212"/>
      <c r="DXV62" s="212"/>
      <c r="DXW62" s="212"/>
      <c r="DXX62" s="212"/>
      <c r="DXY62" s="212"/>
      <c r="DXZ62" s="212"/>
      <c r="DYA62" s="212"/>
      <c r="DYB62" s="212"/>
      <c r="DYC62" s="212"/>
      <c r="DYD62" s="212"/>
      <c r="DYE62" s="212"/>
      <c r="DYF62" s="212"/>
      <c r="DYG62" s="212"/>
      <c r="DYH62" s="212"/>
      <c r="DYI62" s="212"/>
      <c r="DYJ62" s="212"/>
      <c r="DYK62" s="212"/>
      <c r="DYL62" s="212"/>
      <c r="DYM62" s="212"/>
      <c r="DYN62" s="212"/>
      <c r="DYO62" s="212"/>
      <c r="DYP62" s="212"/>
      <c r="DYQ62" s="212"/>
      <c r="DYR62" s="212"/>
      <c r="DYS62" s="212"/>
      <c r="DYT62" s="212"/>
      <c r="DYU62" s="212"/>
      <c r="DYV62" s="212"/>
      <c r="DYW62" s="212"/>
      <c r="DYX62" s="212"/>
      <c r="DYY62" s="212"/>
      <c r="DYZ62" s="212"/>
      <c r="DZA62" s="212"/>
      <c r="DZB62" s="212"/>
      <c r="DZC62" s="212"/>
      <c r="DZD62" s="212"/>
      <c r="DZE62" s="212"/>
      <c r="DZF62" s="212"/>
      <c r="DZG62" s="212"/>
      <c r="DZH62" s="212"/>
      <c r="DZI62" s="212"/>
      <c r="DZJ62" s="212"/>
      <c r="DZK62" s="212"/>
      <c r="DZL62" s="212"/>
      <c r="DZM62" s="212"/>
      <c r="DZN62" s="212"/>
      <c r="DZO62" s="212"/>
      <c r="DZP62" s="212"/>
      <c r="DZQ62" s="212"/>
      <c r="DZR62" s="212"/>
      <c r="DZS62" s="212"/>
      <c r="DZT62" s="212"/>
      <c r="DZU62" s="212"/>
      <c r="DZV62" s="212"/>
      <c r="DZW62" s="212"/>
      <c r="DZX62" s="212"/>
      <c r="DZY62" s="212"/>
      <c r="DZZ62" s="212"/>
      <c r="EAA62" s="212"/>
      <c r="EAB62" s="212"/>
      <c r="EAC62" s="212"/>
      <c r="EAD62" s="212"/>
      <c r="EAE62" s="212"/>
      <c r="EAF62" s="212"/>
      <c r="EAG62" s="212"/>
      <c r="EAH62" s="212"/>
      <c r="EAI62" s="212"/>
      <c r="EAJ62" s="212"/>
      <c r="EAK62" s="212"/>
      <c r="EAL62" s="212"/>
      <c r="EAM62" s="212"/>
      <c r="EAN62" s="212"/>
      <c r="EAO62" s="212"/>
      <c r="EAP62" s="212"/>
      <c r="EAQ62" s="212"/>
      <c r="EAR62" s="212"/>
      <c r="EAS62" s="212"/>
      <c r="EAT62" s="212"/>
      <c r="EAU62" s="212"/>
      <c r="EAV62" s="212"/>
      <c r="EAW62" s="212"/>
      <c r="EAX62" s="212"/>
      <c r="EAY62" s="212"/>
      <c r="EAZ62" s="212"/>
      <c r="EBA62" s="212"/>
      <c r="EBB62" s="212"/>
      <c r="EBC62" s="212"/>
      <c r="EBD62" s="212"/>
      <c r="EBE62" s="212"/>
      <c r="EBF62" s="212"/>
      <c r="EBG62" s="212"/>
      <c r="EBH62" s="212"/>
      <c r="EBI62" s="212"/>
      <c r="EBJ62" s="212"/>
      <c r="EBK62" s="212"/>
      <c r="EBL62" s="212"/>
      <c r="EBM62" s="212"/>
      <c r="EBN62" s="212"/>
      <c r="EBO62" s="212"/>
      <c r="EBP62" s="212"/>
      <c r="EBQ62" s="212"/>
      <c r="EBR62" s="212"/>
      <c r="EBS62" s="212"/>
      <c r="EBT62" s="212"/>
      <c r="EBU62" s="212"/>
      <c r="EBV62" s="212"/>
      <c r="EBW62" s="212"/>
      <c r="EBX62" s="212"/>
      <c r="EBY62" s="212"/>
      <c r="EBZ62" s="212"/>
      <c r="ECA62" s="212"/>
      <c r="ECB62" s="212"/>
      <c r="ECC62" s="212"/>
      <c r="ECD62" s="212"/>
      <c r="ECE62" s="212"/>
      <c r="ECF62" s="212"/>
      <c r="ECG62" s="212"/>
      <c r="ECH62" s="212"/>
      <c r="ECI62" s="212"/>
      <c r="ECJ62" s="212"/>
      <c r="ECK62" s="212"/>
      <c r="ECL62" s="212"/>
      <c r="ECM62" s="212"/>
      <c r="ECN62" s="212"/>
      <c r="ECO62" s="212"/>
      <c r="ECP62" s="212"/>
      <c r="ECQ62" s="212"/>
      <c r="ECR62" s="212"/>
      <c r="ECS62" s="212"/>
      <c r="ECT62" s="212"/>
      <c r="ECU62" s="212"/>
      <c r="ECV62" s="212"/>
      <c r="ECW62" s="212"/>
      <c r="ECX62" s="212"/>
      <c r="ECY62" s="212"/>
      <c r="ECZ62" s="212"/>
      <c r="EDA62" s="212"/>
      <c r="EDB62" s="212"/>
      <c r="EDC62" s="212"/>
      <c r="EDD62" s="212"/>
      <c r="EDE62" s="212"/>
      <c r="EDF62" s="212"/>
      <c r="EDG62" s="212"/>
      <c r="EDH62" s="212"/>
      <c r="EDI62" s="212"/>
      <c r="EDJ62" s="212"/>
      <c r="EDK62" s="212"/>
      <c r="EDL62" s="212"/>
      <c r="EDM62" s="212"/>
      <c r="EDN62" s="212"/>
      <c r="EDO62" s="212"/>
      <c r="EDP62" s="212"/>
      <c r="EDQ62" s="212"/>
      <c r="EDR62" s="212"/>
      <c r="EDS62" s="212"/>
      <c r="EDT62" s="212"/>
      <c r="EDU62" s="212"/>
      <c r="EDV62" s="212"/>
      <c r="EDW62" s="212"/>
      <c r="EDX62" s="212"/>
      <c r="EDY62" s="212"/>
      <c r="EDZ62" s="212"/>
      <c r="EEA62" s="212"/>
      <c r="EEB62" s="212"/>
      <c r="EEC62" s="212"/>
      <c r="EED62" s="212"/>
      <c r="EEE62" s="212"/>
      <c r="EEF62" s="212"/>
      <c r="EEG62" s="212"/>
      <c r="EEH62" s="212"/>
      <c r="EEI62" s="212"/>
      <c r="EEJ62" s="212"/>
      <c r="EEK62" s="212"/>
      <c r="EEL62" s="212"/>
      <c r="EEM62" s="212"/>
      <c r="EEN62" s="212"/>
      <c r="EEO62" s="212"/>
      <c r="EEP62" s="212"/>
      <c r="EEQ62" s="212"/>
      <c r="EER62" s="212"/>
      <c r="EES62" s="212"/>
      <c r="EET62" s="212"/>
      <c r="EEU62" s="212"/>
      <c r="EEV62" s="212"/>
      <c r="EEW62" s="212"/>
      <c r="EEX62" s="212"/>
      <c r="EEY62" s="212"/>
      <c r="EEZ62" s="212"/>
      <c r="EFA62" s="212"/>
      <c r="EFB62" s="212"/>
      <c r="EFC62" s="212"/>
      <c r="EFD62" s="212"/>
      <c r="EFE62" s="212"/>
      <c r="EFF62" s="212"/>
      <c r="EFG62" s="212"/>
      <c r="EFH62" s="212"/>
      <c r="EFI62" s="212"/>
      <c r="EFJ62" s="212"/>
      <c r="EFK62" s="212"/>
      <c r="EFL62" s="212"/>
      <c r="EFM62" s="212"/>
      <c r="EFN62" s="212"/>
      <c r="EFO62" s="212"/>
      <c r="EFP62" s="212"/>
      <c r="EFQ62" s="212"/>
      <c r="EFR62" s="212"/>
      <c r="EFS62" s="212"/>
      <c r="EFT62" s="212"/>
      <c r="EFU62" s="212"/>
      <c r="EFV62" s="212"/>
      <c r="EFW62" s="212"/>
      <c r="EFX62" s="212"/>
      <c r="EFY62" s="212"/>
      <c r="EFZ62" s="212"/>
      <c r="EGA62" s="212"/>
      <c r="EGB62" s="212"/>
      <c r="EGC62" s="212"/>
      <c r="EGD62" s="212"/>
      <c r="EGE62" s="212"/>
      <c r="EGF62" s="212"/>
      <c r="EGG62" s="212"/>
      <c r="EGH62" s="212"/>
      <c r="EGI62" s="212"/>
      <c r="EGJ62" s="212"/>
      <c r="EGK62" s="212"/>
      <c r="EGL62" s="212"/>
      <c r="EGM62" s="212"/>
      <c r="EGN62" s="212"/>
      <c r="EGO62" s="212"/>
      <c r="EGP62" s="212"/>
      <c r="EGQ62" s="212"/>
      <c r="EGR62" s="212"/>
      <c r="EGS62" s="212"/>
      <c r="EGT62" s="212"/>
      <c r="EGU62" s="212"/>
      <c r="EGV62" s="212"/>
      <c r="EGW62" s="212"/>
      <c r="EGX62" s="212"/>
      <c r="EGY62" s="212"/>
      <c r="EGZ62" s="212"/>
      <c r="EHA62" s="212"/>
      <c r="EHB62" s="212"/>
      <c r="EHC62" s="212"/>
      <c r="EHD62" s="212"/>
      <c r="EHE62" s="212"/>
      <c r="EHF62" s="212"/>
      <c r="EHG62" s="212"/>
      <c r="EHH62" s="212"/>
      <c r="EHI62" s="212"/>
      <c r="EHJ62" s="212"/>
      <c r="EHK62" s="212"/>
      <c r="EHL62" s="212"/>
      <c r="EHM62" s="212"/>
      <c r="EHN62" s="212"/>
      <c r="EHO62" s="212"/>
      <c r="EHP62" s="212"/>
      <c r="EHQ62" s="212"/>
      <c r="EHR62" s="212"/>
      <c r="EHS62" s="212"/>
      <c r="EHT62" s="212"/>
      <c r="EHU62" s="212"/>
      <c r="EHV62" s="212"/>
      <c r="EHW62" s="212"/>
      <c r="EHX62" s="212"/>
      <c r="EHY62" s="212"/>
      <c r="EHZ62" s="212"/>
      <c r="EIA62" s="212"/>
      <c r="EIB62" s="212"/>
      <c r="EIC62" s="212"/>
      <c r="EID62" s="212"/>
      <c r="EIE62" s="212"/>
      <c r="EIF62" s="212"/>
      <c r="EIG62" s="212"/>
      <c r="EIH62" s="212"/>
      <c r="EII62" s="212"/>
      <c r="EIJ62" s="212"/>
      <c r="EIK62" s="212"/>
      <c r="EIL62" s="212"/>
      <c r="EIM62" s="212"/>
      <c r="EIN62" s="212"/>
      <c r="EIO62" s="212"/>
      <c r="EIP62" s="212"/>
      <c r="EIQ62" s="212"/>
      <c r="EIR62" s="212"/>
      <c r="EIS62" s="212"/>
      <c r="EIT62" s="212"/>
      <c r="EIU62" s="212"/>
      <c r="EIV62" s="212"/>
      <c r="EIW62" s="212"/>
      <c r="EIX62" s="212"/>
      <c r="EIY62" s="212"/>
      <c r="EIZ62" s="212"/>
      <c r="EJA62" s="212"/>
      <c r="EJB62" s="212"/>
      <c r="EJC62" s="212"/>
      <c r="EJD62" s="212"/>
      <c r="EJE62" s="212"/>
      <c r="EJF62" s="212"/>
      <c r="EJG62" s="212"/>
      <c r="EJH62" s="212"/>
      <c r="EJI62" s="212"/>
      <c r="EJJ62" s="212"/>
      <c r="EJK62" s="212"/>
      <c r="EJL62" s="212"/>
      <c r="EJM62" s="212"/>
      <c r="EJN62" s="212"/>
      <c r="EJO62" s="212"/>
      <c r="EJP62" s="212"/>
      <c r="EJQ62" s="212"/>
      <c r="EJR62" s="212"/>
      <c r="EJS62" s="212"/>
      <c r="EJT62" s="212"/>
      <c r="EJU62" s="212"/>
      <c r="EJV62" s="212"/>
      <c r="EJW62" s="212"/>
      <c r="EJX62" s="212"/>
      <c r="EJY62" s="212"/>
      <c r="EJZ62" s="212"/>
      <c r="EKA62" s="212"/>
      <c r="EKB62" s="212"/>
      <c r="EKC62" s="212"/>
      <c r="EKD62" s="212"/>
      <c r="EKE62" s="212"/>
      <c r="EKF62" s="212"/>
      <c r="EKG62" s="212"/>
      <c r="EKH62" s="212"/>
      <c r="EKI62" s="212"/>
      <c r="EKJ62" s="212"/>
      <c r="EKK62" s="212"/>
      <c r="EKL62" s="212"/>
      <c r="EKM62" s="212"/>
    </row>
    <row r="63" spans="1:3679" s="137" customFormat="1" ht="15">
      <c r="A63" s="21" t="s">
        <v>155</v>
      </c>
      <c r="B63" s="57" t="s">
        <v>99</v>
      </c>
      <c r="C63" s="142">
        <v>3</v>
      </c>
      <c r="D63" s="48">
        <v>18</v>
      </c>
      <c r="E63" s="138">
        <v>9</v>
      </c>
      <c r="F63" s="41">
        <v>9</v>
      </c>
      <c r="G63" s="41"/>
      <c r="H63" s="41"/>
      <c r="I63" s="41"/>
      <c r="J63" s="42"/>
      <c r="K63" s="41"/>
      <c r="L63" s="41"/>
      <c r="M63" s="41"/>
      <c r="N63" s="43"/>
      <c r="O63" s="56"/>
      <c r="P63" s="44"/>
      <c r="Q63" s="42">
        <v>9</v>
      </c>
      <c r="R63" s="41">
        <v>9</v>
      </c>
      <c r="S63" s="41"/>
      <c r="T63" s="41"/>
      <c r="U63" s="43"/>
      <c r="V63" s="43" t="s">
        <v>28</v>
      </c>
      <c r="W63" s="47">
        <v>3</v>
      </c>
      <c r="X63" s="48"/>
      <c r="Y63" s="41"/>
      <c r="Z63" s="41"/>
      <c r="AA63" s="41"/>
      <c r="AB63" s="43"/>
      <c r="AC63" s="43"/>
      <c r="AD63" s="44"/>
      <c r="AE63" s="42"/>
      <c r="AF63" s="41"/>
      <c r="AG63" s="41"/>
      <c r="AH63" s="41"/>
      <c r="AI63" s="43"/>
      <c r="AJ63" s="43"/>
      <c r="AK63" s="47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</row>
    <row r="64" spans="1:3679" s="137" customFormat="1" ht="30">
      <c r="A64" s="21" t="s">
        <v>156</v>
      </c>
      <c r="B64" s="57" t="s">
        <v>100</v>
      </c>
      <c r="C64" s="142">
        <v>3</v>
      </c>
      <c r="D64" s="48">
        <v>18</v>
      </c>
      <c r="E64" s="138">
        <v>9</v>
      </c>
      <c r="F64" s="41">
        <v>9</v>
      </c>
      <c r="G64" s="41"/>
      <c r="H64" s="41"/>
      <c r="I64" s="41"/>
      <c r="J64" s="42"/>
      <c r="K64" s="41"/>
      <c r="L64" s="41"/>
      <c r="M64" s="41"/>
      <c r="N64" s="43"/>
      <c r="O64" s="56"/>
      <c r="P64" s="44"/>
      <c r="Q64" s="42">
        <v>9</v>
      </c>
      <c r="R64" s="41">
        <v>9</v>
      </c>
      <c r="S64" s="41"/>
      <c r="T64" s="41"/>
      <c r="U64" s="43"/>
      <c r="V64" s="43" t="s">
        <v>25</v>
      </c>
      <c r="W64" s="47">
        <v>3</v>
      </c>
      <c r="X64" s="48"/>
      <c r="Y64" s="41"/>
      <c r="Z64" s="41"/>
      <c r="AA64" s="41"/>
      <c r="AB64" s="43"/>
      <c r="AC64" s="43"/>
      <c r="AD64" s="44"/>
      <c r="AE64" s="42"/>
      <c r="AF64" s="41"/>
      <c r="AG64" s="41"/>
      <c r="AH64" s="41"/>
      <c r="AI64" s="43"/>
      <c r="AJ64" s="43"/>
      <c r="AK64" s="47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</row>
    <row r="65" spans="1:48" s="137" customFormat="1" ht="30">
      <c r="A65" s="21" t="s">
        <v>157</v>
      </c>
      <c r="B65" s="57" t="s">
        <v>140</v>
      </c>
      <c r="C65" s="142">
        <v>3</v>
      </c>
      <c r="D65" s="48">
        <v>18</v>
      </c>
      <c r="E65" s="138">
        <v>9</v>
      </c>
      <c r="F65" s="41">
        <v>9</v>
      </c>
      <c r="G65" s="41"/>
      <c r="H65" s="41"/>
      <c r="I65" s="41"/>
      <c r="J65" s="42"/>
      <c r="K65" s="41"/>
      <c r="L65" s="41"/>
      <c r="M65" s="41"/>
      <c r="N65" s="43"/>
      <c r="O65" s="56"/>
      <c r="P65" s="44"/>
      <c r="Q65" s="42"/>
      <c r="R65" s="41"/>
      <c r="S65" s="41"/>
      <c r="T65" s="41"/>
      <c r="U65" s="43"/>
      <c r="V65" s="43"/>
      <c r="W65" s="47"/>
      <c r="X65" s="48">
        <v>9</v>
      </c>
      <c r="Y65" s="41">
        <v>9</v>
      </c>
      <c r="Z65" s="41"/>
      <c r="AA65" s="41"/>
      <c r="AB65" s="43"/>
      <c r="AC65" s="43" t="s">
        <v>28</v>
      </c>
      <c r="AD65" s="44">
        <v>3</v>
      </c>
      <c r="AE65" s="42"/>
      <c r="AF65" s="41"/>
      <c r="AG65" s="41"/>
      <c r="AH65" s="41"/>
      <c r="AI65" s="43"/>
      <c r="AJ65" s="43"/>
      <c r="AK65" s="47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</row>
    <row r="66" spans="1:48" s="137" customFormat="1" ht="15">
      <c r="A66" s="21" t="s">
        <v>158</v>
      </c>
      <c r="B66" s="57" t="s">
        <v>102</v>
      </c>
      <c r="C66" s="142">
        <v>1</v>
      </c>
      <c r="D66" s="48">
        <v>9</v>
      </c>
      <c r="E66" s="138"/>
      <c r="F66" s="41">
        <v>9</v>
      </c>
      <c r="G66" s="41"/>
      <c r="H66" s="41"/>
      <c r="I66" s="41"/>
      <c r="J66" s="42"/>
      <c r="K66" s="41"/>
      <c r="L66" s="41"/>
      <c r="M66" s="41"/>
      <c r="N66" s="43"/>
      <c r="O66" s="56"/>
      <c r="P66" s="44"/>
      <c r="Q66" s="42"/>
      <c r="R66" s="41"/>
      <c r="S66" s="41"/>
      <c r="T66" s="41"/>
      <c r="U66" s="43"/>
      <c r="V66" s="43"/>
      <c r="W66" s="47"/>
      <c r="X66" s="48"/>
      <c r="Y66" s="41">
        <v>9</v>
      </c>
      <c r="Z66" s="41"/>
      <c r="AA66" s="41"/>
      <c r="AB66" s="43"/>
      <c r="AC66" s="43" t="s">
        <v>25</v>
      </c>
      <c r="AD66" s="44">
        <v>1</v>
      </c>
      <c r="AE66" s="42"/>
      <c r="AF66" s="41"/>
      <c r="AG66" s="41"/>
      <c r="AH66" s="41"/>
      <c r="AI66" s="43"/>
      <c r="AJ66" s="43"/>
      <c r="AK66" s="47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</row>
    <row r="67" spans="1:48" s="137" customFormat="1" ht="15">
      <c r="A67" s="21" t="s">
        <v>159</v>
      </c>
      <c r="B67" s="143" t="s">
        <v>104</v>
      </c>
      <c r="C67" s="144">
        <v>3</v>
      </c>
      <c r="D67" s="48">
        <v>18</v>
      </c>
      <c r="E67" s="41">
        <v>9</v>
      </c>
      <c r="F67" s="41">
        <v>9</v>
      </c>
      <c r="G67" s="41"/>
      <c r="H67" s="41"/>
      <c r="I67" s="41"/>
      <c r="J67" s="42"/>
      <c r="K67" s="41"/>
      <c r="L67" s="41"/>
      <c r="M67" s="41"/>
      <c r="N67" s="43"/>
      <c r="O67" s="56"/>
      <c r="P67" s="44"/>
      <c r="Q67" s="42"/>
      <c r="R67" s="41"/>
      <c r="S67" s="41"/>
      <c r="T67" s="41"/>
      <c r="U67" s="43"/>
      <c r="V67" s="43"/>
      <c r="W67" s="47"/>
      <c r="X67" s="48">
        <v>9</v>
      </c>
      <c r="Y67" s="41">
        <v>9</v>
      </c>
      <c r="Z67" s="41"/>
      <c r="AA67" s="41"/>
      <c r="AB67" s="43"/>
      <c r="AC67" s="43" t="s">
        <v>28</v>
      </c>
      <c r="AD67" s="75">
        <v>3</v>
      </c>
      <c r="AE67" s="42"/>
      <c r="AF67" s="41"/>
      <c r="AG67" s="41"/>
      <c r="AH67" s="41"/>
      <c r="AI67" s="43"/>
      <c r="AJ67" s="43"/>
      <c r="AK67" s="47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</row>
    <row r="68" spans="1:48" s="137" customFormat="1" ht="15">
      <c r="A68" s="21" t="s">
        <v>160</v>
      </c>
      <c r="B68" s="143" t="s">
        <v>105</v>
      </c>
      <c r="C68" s="144">
        <v>1</v>
      </c>
      <c r="D68" s="48">
        <v>9</v>
      </c>
      <c r="E68" s="41"/>
      <c r="F68" s="41">
        <v>9</v>
      </c>
      <c r="G68" s="41"/>
      <c r="H68" s="41"/>
      <c r="I68" s="41"/>
      <c r="J68" s="42"/>
      <c r="K68" s="41"/>
      <c r="L68" s="41"/>
      <c r="M68" s="41"/>
      <c r="N68" s="43"/>
      <c r="O68" s="56"/>
      <c r="P68" s="44"/>
      <c r="Q68" s="42"/>
      <c r="R68" s="41"/>
      <c r="S68" s="41"/>
      <c r="T68" s="41"/>
      <c r="U68" s="43"/>
      <c r="V68" s="43"/>
      <c r="W68" s="47"/>
      <c r="X68" s="48"/>
      <c r="Y68" s="41"/>
      <c r="Z68" s="41"/>
      <c r="AA68" s="41"/>
      <c r="AB68" s="43"/>
      <c r="AC68" s="43"/>
      <c r="AD68" s="75"/>
      <c r="AE68" s="42"/>
      <c r="AF68" s="41">
        <v>9</v>
      </c>
      <c r="AG68" s="41"/>
      <c r="AH68" s="41"/>
      <c r="AI68" s="43"/>
      <c r="AJ68" s="43" t="s">
        <v>25</v>
      </c>
      <c r="AK68" s="47">
        <v>1</v>
      </c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</row>
    <row r="69" spans="1:48" s="137" customFormat="1" ht="15">
      <c r="A69" s="21" t="s">
        <v>161</v>
      </c>
      <c r="B69" s="143" t="s">
        <v>103</v>
      </c>
      <c r="C69" s="144">
        <v>1</v>
      </c>
      <c r="D69" s="48">
        <v>9</v>
      </c>
      <c r="E69" s="41">
        <v>9</v>
      </c>
      <c r="F69" s="41"/>
      <c r="G69" s="41"/>
      <c r="H69" s="41"/>
      <c r="I69" s="41"/>
      <c r="J69" s="42"/>
      <c r="K69" s="41"/>
      <c r="L69" s="41"/>
      <c r="M69" s="41"/>
      <c r="N69" s="43"/>
      <c r="O69" s="56"/>
      <c r="P69" s="44"/>
      <c r="Q69" s="42">
        <v>9</v>
      </c>
      <c r="R69" s="41"/>
      <c r="S69" s="41"/>
      <c r="T69" s="41"/>
      <c r="U69" s="43"/>
      <c r="V69" s="43" t="s">
        <v>25</v>
      </c>
      <c r="W69" s="47">
        <v>1</v>
      </c>
      <c r="X69" s="48"/>
      <c r="Y69" s="41"/>
      <c r="Z69" s="41"/>
      <c r="AA69" s="41"/>
      <c r="AB69" s="43"/>
      <c r="AC69" s="43"/>
      <c r="AD69" s="44"/>
      <c r="AE69" s="42"/>
      <c r="AF69" s="41"/>
      <c r="AG69" s="41"/>
      <c r="AH69" s="41"/>
      <c r="AI69" s="43"/>
      <c r="AJ69" s="43"/>
      <c r="AK69" s="47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</row>
    <row r="70" spans="1:48" s="137" customFormat="1" ht="30">
      <c r="A70" s="21" t="s">
        <v>162</v>
      </c>
      <c r="B70" s="143" t="s">
        <v>106</v>
      </c>
      <c r="C70" s="144">
        <v>2</v>
      </c>
      <c r="D70" s="48">
        <v>9</v>
      </c>
      <c r="E70" s="41"/>
      <c r="F70" s="41">
        <v>9</v>
      </c>
      <c r="G70" s="41"/>
      <c r="H70" s="41"/>
      <c r="I70" s="41"/>
      <c r="J70" s="42"/>
      <c r="K70" s="41"/>
      <c r="L70" s="41"/>
      <c r="M70" s="41"/>
      <c r="N70" s="43"/>
      <c r="O70" s="56"/>
      <c r="P70" s="44"/>
      <c r="Q70" s="42"/>
      <c r="R70" s="41"/>
      <c r="S70" s="41"/>
      <c r="T70" s="41"/>
      <c r="U70" s="43"/>
      <c r="V70" s="43"/>
      <c r="W70" s="47"/>
      <c r="X70" s="48"/>
      <c r="Y70" s="41"/>
      <c r="Z70" s="41"/>
      <c r="AA70" s="41"/>
      <c r="AB70" s="43"/>
      <c r="AC70" s="43"/>
      <c r="AD70" s="44"/>
      <c r="AE70" s="42"/>
      <c r="AF70" s="41">
        <v>9</v>
      </c>
      <c r="AG70" s="41"/>
      <c r="AH70" s="41"/>
      <c r="AI70" s="43"/>
      <c r="AJ70" s="43" t="s">
        <v>25</v>
      </c>
      <c r="AK70" s="47">
        <v>2</v>
      </c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</row>
    <row r="71" spans="1:48" s="137" customFormat="1" ht="30">
      <c r="A71" s="21" t="s">
        <v>163</v>
      </c>
      <c r="B71" s="143" t="s">
        <v>107</v>
      </c>
      <c r="C71" s="144">
        <v>3</v>
      </c>
      <c r="D71" s="48">
        <v>18</v>
      </c>
      <c r="E71" s="41">
        <v>9</v>
      </c>
      <c r="F71" s="41">
        <v>9</v>
      </c>
      <c r="G71" s="41"/>
      <c r="H71" s="41"/>
      <c r="I71" s="41"/>
      <c r="J71" s="42"/>
      <c r="K71" s="41"/>
      <c r="L71" s="41"/>
      <c r="M71" s="41"/>
      <c r="N71" s="43"/>
      <c r="O71" s="56"/>
      <c r="P71" s="44"/>
      <c r="Q71" s="42"/>
      <c r="R71" s="41"/>
      <c r="S71" s="41"/>
      <c r="T71" s="41"/>
      <c r="U71" s="43"/>
      <c r="V71" s="43"/>
      <c r="W71" s="47"/>
      <c r="X71" s="48"/>
      <c r="Y71" s="41"/>
      <c r="Z71" s="41"/>
      <c r="AA71" s="41"/>
      <c r="AB71" s="43"/>
      <c r="AC71" s="43"/>
      <c r="AD71" s="44"/>
      <c r="AE71" s="42">
        <v>9</v>
      </c>
      <c r="AF71" s="41">
        <v>9</v>
      </c>
      <c r="AG71" s="41"/>
      <c r="AH71" s="41"/>
      <c r="AI71" s="43"/>
      <c r="AJ71" s="43" t="s">
        <v>28</v>
      </c>
      <c r="AK71" s="47">
        <v>3</v>
      </c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</row>
    <row r="72" spans="1:48" s="137" customFormat="1" ht="15">
      <c r="A72" s="21" t="s">
        <v>164</v>
      </c>
      <c r="B72" s="143" t="s">
        <v>60</v>
      </c>
      <c r="C72" s="144">
        <v>1</v>
      </c>
      <c r="D72" s="48">
        <v>9</v>
      </c>
      <c r="E72" s="41">
        <v>9</v>
      </c>
      <c r="F72" s="41"/>
      <c r="G72" s="41"/>
      <c r="H72" s="41"/>
      <c r="I72" s="41"/>
      <c r="J72" s="42"/>
      <c r="K72" s="41"/>
      <c r="L72" s="41"/>
      <c r="M72" s="41"/>
      <c r="N72" s="43"/>
      <c r="O72" s="56"/>
      <c r="P72" s="44"/>
      <c r="Q72" s="42"/>
      <c r="R72" s="41"/>
      <c r="S72" s="41"/>
      <c r="T72" s="41"/>
      <c r="U72" s="43"/>
      <c r="V72" s="43"/>
      <c r="W72" s="47"/>
      <c r="X72" s="48"/>
      <c r="Y72" s="41"/>
      <c r="Z72" s="41"/>
      <c r="AA72" s="41"/>
      <c r="AB72" s="43"/>
      <c r="AC72" s="43"/>
      <c r="AD72" s="44"/>
      <c r="AE72" s="42">
        <v>9</v>
      </c>
      <c r="AF72" s="41"/>
      <c r="AG72" s="41"/>
      <c r="AH72" s="41"/>
      <c r="AI72" s="43"/>
      <c r="AJ72" s="43" t="s">
        <v>25</v>
      </c>
      <c r="AK72" s="47">
        <v>1</v>
      </c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</row>
    <row r="73" spans="1:48" s="137" customFormat="1" ht="15">
      <c r="A73" s="21" t="s">
        <v>165</v>
      </c>
      <c r="B73" s="143" t="s">
        <v>108</v>
      </c>
      <c r="C73" s="144">
        <v>1</v>
      </c>
      <c r="D73" s="48">
        <v>9</v>
      </c>
      <c r="E73" s="41"/>
      <c r="F73" s="41">
        <v>9</v>
      </c>
      <c r="G73" s="41"/>
      <c r="H73" s="41"/>
      <c r="I73" s="41"/>
      <c r="J73" s="42"/>
      <c r="K73" s="41"/>
      <c r="L73" s="41"/>
      <c r="M73" s="41"/>
      <c r="N73" s="43"/>
      <c r="O73" s="56"/>
      <c r="P73" s="44"/>
      <c r="Q73" s="42"/>
      <c r="R73" s="41">
        <v>9</v>
      </c>
      <c r="S73" s="41"/>
      <c r="T73" s="41"/>
      <c r="U73" s="43"/>
      <c r="V73" s="43" t="s">
        <v>25</v>
      </c>
      <c r="W73" s="47">
        <v>1</v>
      </c>
      <c r="X73" s="48"/>
      <c r="Y73" s="41"/>
      <c r="Z73" s="41"/>
      <c r="AA73" s="41"/>
      <c r="AB73" s="43"/>
      <c r="AC73" s="43"/>
      <c r="AD73" s="44"/>
      <c r="AE73" s="42"/>
      <c r="AF73" s="41"/>
      <c r="AG73" s="41"/>
      <c r="AH73" s="41"/>
      <c r="AI73" s="43"/>
      <c r="AJ73" s="43"/>
      <c r="AK73" s="47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</row>
    <row r="74" spans="1:48" s="137" customFormat="1" ht="15">
      <c r="A74" s="21" t="s">
        <v>166</v>
      </c>
      <c r="B74" s="143" t="s">
        <v>153</v>
      </c>
      <c r="C74" s="144">
        <v>3</v>
      </c>
      <c r="D74" s="48">
        <v>18</v>
      </c>
      <c r="E74" s="41">
        <v>9</v>
      </c>
      <c r="F74" s="41">
        <v>9</v>
      </c>
      <c r="G74" s="41"/>
      <c r="H74" s="41"/>
      <c r="I74" s="41"/>
      <c r="J74" s="42"/>
      <c r="K74" s="41"/>
      <c r="L74" s="41"/>
      <c r="M74" s="41"/>
      <c r="N74" s="43"/>
      <c r="O74" s="56"/>
      <c r="P74" s="44"/>
      <c r="Q74" s="42"/>
      <c r="R74" s="41"/>
      <c r="S74" s="41"/>
      <c r="T74" s="41"/>
      <c r="U74" s="43"/>
      <c r="V74" s="43"/>
      <c r="W74" s="47"/>
      <c r="X74" s="48"/>
      <c r="Y74" s="41"/>
      <c r="Z74" s="41"/>
      <c r="AA74" s="41"/>
      <c r="AB74" s="43"/>
      <c r="AC74" s="43"/>
      <c r="AD74" s="44"/>
      <c r="AE74" s="42">
        <v>9</v>
      </c>
      <c r="AF74" s="41">
        <v>9</v>
      </c>
      <c r="AG74" s="41"/>
      <c r="AH74" s="41"/>
      <c r="AI74" s="43"/>
      <c r="AJ74" s="43" t="s">
        <v>28</v>
      </c>
      <c r="AK74" s="47">
        <v>3</v>
      </c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</row>
    <row r="75" spans="1:48" s="137" customFormat="1" ht="15">
      <c r="A75" s="21" t="s">
        <v>167</v>
      </c>
      <c r="B75" s="57" t="s">
        <v>197</v>
      </c>
      <c r="C75" s="142">
        <v>1</v>
      </c>
      <c r="D75" s="48">
        <v>9</v>
      </c>
      <c r="E75" s="138">
        <v>9</v>
      </c>
      <c r="F75" s="41"/>
      <c r="G75" s="41"/>
      <c r="H75" s="41"/>
      <c r="I75" s="41"/>
      <c r="J75" s="42"/>
      <c r="K75" s="41"/>
      <c r="L75" s="41"/>
      <c r="M75" s="41"/>
      <c r="N75" s="43"/>
      <c r="O75" s="56"/>
      <c r="P75" s="44"/>
      <c r="Q75" s="42"/>
      <c r="R75" s="41">
        <v>9</v>
      </c>
      <c r="S75" s="41"/>
      <c r="T75" s="41"/>
      <c r="U75" s="43"/>
      <c r="V75" s="43" t="s">
        <v>25</v>
      </c>
      <c r="W75" s="47">
        <v>1</v>
      </c>
      <c r="X75" s="48"/>
      <c r="Y75" s="41"/>
      <c r="Z75" s="41"/>
      <c r="AA75" s="41"/>
      <c r="AB75" s="43"/>
      <c r="AC75" s="43"/>
      <c r="AD75" s="44"/>
      <c r="AE75" s="42"/>
      <c r="AF75" s="41"/>
      <c r="AG75" s="41"/>
      <c r="AH75" s="41"/>
      <c r="AI75" s="43"/>
      <c r="AJ75" s="43"/>
      <c r="AK75" s="47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</row>
    <row r="76" spans="1:48" s="137" customFormat="1" ht="15">
      <c r="A76" s="21" t="s">
        <v>168</v>
      </c>
      <c r="B76" s="57" t="s">
        <v>110</v>
      </c>
      <c r="C76" s="142">
        <v>1</v>
      </c>
      <c r="D76" s="48">
        <v>9</v>
      </c>
      <c r="E76" s="138"/>
      <c r="F76" s="41">
        <v>9</v>
      </c>
      <c r="G76" s="41"/>
      <c r="H76" s="41"/>
      <c r="I76" s="41"/>
      <c r="J76" s="42"/>
      <c r="K76" s="41"/>
      <c r="L76" s="41"/>
      <c r="M76" s="41"/>
      <c r="N76" s="43"/>
      <c r="O76" s="56"/>
      <c r="P76" s="44"/>
      <c r="Q76" s="42"/>
      <c r="R76" s="41"/>
      <c r="S76" s="41"/>
      <c r="T76" s="41"/>
      <c r="U76" s="43"/>
      <c r="V76" s="43"/>
      <c r="W76" s="47"/>
      <c r="X76" s="48"/>
      <c r="Y76" s="41"/>
      <c r="Z76" s="41"/>
      <c r="AA76" s="41"/>
      <c r="AB76" s="43"/>
      <c r="AC76" s="43"/>
      <c r="AD76" s="44"/>
      <c r="AE76" s="42"/>
      <c r="AF76" s="41">
        <v>9</v>
      </c>
      <c r="AG76" s="41"/>
      <c r="AH76" s="41"/>
      <c r="AI76" s="43"/>
      <c r="AJ76" s="43" t="s">
        <v>25</v>
      </c>
      <c r="AK76" s="47">
        <v>1</v>
      </c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</row>
    <row r="77" spans="1:48" s="137" customFormat="1" ht="30">
      <c r="A77" s="21" t="s">
        <v>169</v>
      </c>
      <c r="B77" s="57" t="s">
        <v>113</v>
      </c>
      <c r="C77" s="142">
        <v>2</v>
      </c>
      <c r="D77" s="48">
        <v>18</v>
      </c>
      <c r="E77" s="138">
        <v>9</v>
      </c>
      <c r="F77" s="41">
        <v>9</v>
      </c>
      <c r="G77" s="41"/>
      <c r="H77" s="41"/>
      <c r="I77" s="41"/>
      <c r="J77" s="42"/>
      <c r="K77" s="41"/>
      <c r="L77" s="41"/>
      <c r="M77" s="41"/>
      <c r="N77" s="43"/>
      <c r="O77" s="56"/>
      <c r="P77" s="44"/>
      <c r="Q77" s="42"/>
      <c r="R77" s="41"/>
      <c r="S77" s="41"/>
      <c r="T77" s="41"/>
      <c r="U77" s="43"/>
      <c r="V77" s="43"/>
      <c r="W77" s="47"/>
      <c r="X77" s="48"/>
      <c r="Y77" s="41"/>
      <c r="Z77" s="41"/>
      <c r="AA77" s="41"/>
      <c r="AB77" s="43"/>
      <c r="AC77" s="43"/>
      <c r="AD77" s="44"/>
      <c r="AE77" s="42">
        <v>9</v>
      </c>
      <c r="AF77" s="41">
        <v>9</v>
      </c>
      <c r="AG77" s="41"/>
      <c r="AH77" s="41"/>
      <c r="AI77" s="43"/>
      <c r="AJ77" s="43" t="s">
        <v>25</v>
      </c>
      <c r="AK77" s="47">
        <v>2</v>
      </c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</row>
    <row r="78" spans="1:48" s="137" customFormat="1" ht="15">
      <c r="A78" s="21" t="s">
        <v>170</v>
      </c>
      <c r="B78" s="173" t="s">
        <v>115</v>
      </c>
      <c r="C78" s="174">
        <v>1</v>
      </c>
      <c r="D78" s="175">
        <v>9</v>
      </c>
      <c r="E78" s="176"/>
      <c r="F78" s="177">
        <v>9</v>
      </c>
      <c r="G78" s="177"/>
      <c r="H78" s="177"/>
      <c r="I78" s="177"/>
      <c r="J78" s="178"/>
      <c r="K78" s="177"/>
      <c r="L78" s="177"/>
      <c r="M78" s="177"/>
      <c r="N78" s="179"/>
      <c r="O78" s="180"/>
      <c r="P78" s="181"/>
      <c r="Q78" s="178"/>
      <c r="R78" s="177"/>
      <c r="S78" s="177"/>
      <c r="T78" s="177"/>
      <c r="U78" s="179"/>
      <c r="V78" s="179"/>
      <c r="W78" s="182"/>
      <c r="X78" s="175"/>
      <c r="Y78" s="177">
        <v>9</v>
      </c>
      <c r="Z78" s="177"/>
      <c r="AA78" s="177"/>
      <c r="AB78" s="179"/>
      <c r="AC78" s="179" t="s">
        <v>25</v>
      </c>
      <c r="AD78" s="181">
        <v>1</v>
      </c>
      <c r="AE78" s="178"/>
      <c r="AF78" s="177"/>
      <c r="AG78" s="177"/>
      <c r="AH78" s="177"/>
      <c r="AI78" s="179"/>
      <c r="AJ78" s="179"/>
      <c r="AK78" s="182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</row>
    <row r="79" spans="1:48" s="137" customFormat="1" ht="15">
      <c r="A79" s="21" t="s">
        <v>171</v>
      </c>
      <c r="B79" s="165" t="s">
        <v>119</v>
      </c>
      <c r="C79" s="166">
        <v>2</v>
      </c>
      <c r="D79" s="162">
        <v>9</v>
      </c>
      <c r="E79" s="167">
        <v>9</v>
      </c>
      <c r="F79" s="160"/>
      <c r="G79" s="160"/>
      <c r="H79" s="160"/>
      <c r="I79" s="161"/>
      <c r="J79" s="162"/>
      <c r="K79" s="160"/>
      <c r="L79" s="160"/>
      <c r="M79" s="160"/>
      <c r="N79" s="160"/>
      <c r="O79" s="160"/>
      <c r="P79" s="163"/>
      <c r="Q79" s="162">
        <v>9</v>
      </c>
      <c r="R79" s="160"/>
      <c r="S79" s="160"/>
      <c r="T79" s="160"/>
      <c r="U79" s="160"/>
      <c r="V79" s="160" t="s">
        <v>28</v>
      </c>
      <c r="W79" s="163">
        <v>2</v>
      </c>
      <c r="X79" s="162"/>
      <c r="Y79" s="160"/>
      <c r="Z79" s="160"/>
      <c r="AA79" s="160"/>
      <c r="AB79" s="160"/>
      <c r="AC79" s="160"/>
      <c r="AD79" s="163"/>
      <c r="AE79" s="162"/>
      <c r="AF79" s="160"/>
      <c r="AG79" s="160"/>
      <c r="AH79" s="160"/>
      <c r="AI79" s="160"/>
      <c r="AJ79" s="160"/>
      <c r="AK79" s="163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</row>
    <row r="80" spans="1:48" s="137" customFormat="1" ht="15">
      <c r="A80" s="21" t="s">
        <v>172</v>
      </c>
      <c r="B80" s="168" t="s">
        <v>120</v>
      </c>
      <c r="C80" s="169">
        <v>1</v>
      </c>
      <c r="D80" s="157">
        <v>9</v>
      </c>
      <c r="E80" s="164">
        <v>9</v>
      </c>
      <c r="F80" s="156"/>
      <c r="G80" s="156"/>
      <c r="H80" s="156"/>
      <c r="I80" s="158"/>
      <c r="J80" s="157"/>
      <c r="K80" s="156"/>
      <c r="L80" s="156"/>
      <c r="M80" s="156"/>
      <c r="N80" s="156"/>
      <c r="O80" s="156"/>
      <c r="P80" s="159"/>
      <c r="Q80" s="157"/>
      <c r="R80" s="156"/>
      <c r="S80" s="156"/>
      <c r="T80" s="156"/>
      <c r="U80" s="156"/>
      <c r="V80" s="156"/>
      <c r="W80" s="159"/>
      <c r="X80" s="157">
        <v>9</v>
      </c>
      <c r="Y80" s="156"/>
      <c r="Z80" s="156"/>
      <c r="AA80" s="156"/>
      <c r="AB80" s="156"/>
      <c r="AC80" s="156" t="s">
        <v>25</v>
      </c>
      <c r="AD80" s="159">
        <v>1</v>
      </c>
      <c r="AE80" s="157"/>
      <c r="AF80" s="156"/>
      <c r="AG80" s="156"/>
      <c r="AH80" s="156"/>
      <c r="AI80" s="156"/>
      <c r="AJ80" s="156"/>
      <c r="AK80" s="159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</row>
    <row r="81" spans="1:48" s="137" customFormat="1" ht="15">
      <c r="A81" s="21" t="s">
        <v>173</v>
      </c>
      <c r="B81" s="168" t="s">
        <v>135</v>
      </c>
      <c r="C81" s="169">
        <v>1</v>
      </c>
      <c r="D81" s="157">
        <v>9</v>
      </c>
      <c r="E81" s="164"/>
      <c r="F81" s="156">
        <v>9</v>
      </c>
      <c r="G81" s="156"/>
      <c r="H81" s="156"/>
      <c r="I81" s="158"/>
      <c r="J81" s="157"/>
      <c r="K81" s="156"/>
      <c r="L81" s="156"/>
      <c r="M81" s="156"/>
      <c r="N81" s="156"/>
      <c r="O81" s="156"/>
      <c r="P81" s="159"/>
      <c r="Q81" s="157"/>
      <c r="R81" s="156"/>
      <c r="S81" s="156"/>
      <c r="T81" s="156"/>
      <c r="U81" s="156"/>
      <c r="V81" s="156"/>
      <c r="W81" s="159"/>
      <c r="X81" s="157"/>
      <c r="Y81" s="156">
        <v>9</v>
      </c>
      <c r="Z81" s="156"/>
      <c r="AA81" s="156"/>
      <c r="AB81" s="156"/>
      <c r="AC81" s="156" t="s">
        <v>25</v>
      </c>
      <c r="AD81" s="159">
        <v>1</v>
      </c>
      <c r="AE81" s="157"/>
      <c r="AF81" s="156"/>
      <c r="AG81" s="156"/>
      <c r="AH81" s="156"/>
      <c r="AI81" s="156"/>
      <c r="AJ81" s="156"/>
      <c r="AK81" s="159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</row>
    <row r="82" spans="1:48" s="137" customFormat="1" ht="15">
      <c r="A82" s="21" t="s">
        <v>174</v>
      </c>
      <c r="B82" s="168" t="s">
        <v>122</v>
      </c>
      <c r="C82" s="169">
        <v>1</v>
      </c>
      <c r="D82" s="157">
        <v>9</v>
      </c>
      <c r="E82" s="164"/>
      <c r="F82" s="156">
        <v>9</v>
      </c>
      <c r="G82" s="156"/>
      <c r="H82" s="156"/>
      <c r="I82" s="158"/>
      <c r="J82" s="157"/>
      <c r="K82" s="156"/>
      <c r="L82" s="156"/>
      <c r="M82" s="156"/>
      <c r="N82" s="156"/>
      <c r="O82" s="156"/>
      <c r="P82" s="159"/>
      <c r="Q82" s="157"/>
      <c r="R82" s="156"/>
      <c r="S82" s="156"/>
      <c r="T82" s="156"/>
      <c r="U82" s="156"/>
      <c r="V82" s="156"/>
      <c r="W82" s="159"/>
      <c r="X82" s="157"/>
      <c r="Y82" s="156"/>
      <c r="Z82" s="156"/>
      <c r="AA82" s="156"/>
      <c r="AB82" s="156"/>
      <c r="AC82" s="156"/>
      <c r="AD82" s="159"/>
      <c r="AE82" s="157"/>
      <c r="AF82" s="156">
        <v>9</v>
      </c>
      <c r="AG82" s="156"/>
      <c r="AH82" s="156"/>
      <c r="AI82" s="156"/>
      <c r="AJ82" s="156" t="s">
        <v>25</v>
      </c>
      <c r="AK82" s="159">
        <v>1</v>
      </c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</row>
    <row r="83" spans="1:48" s="137" customFormat="1" ht="15">
      <c r="A83" s="21" t="s">
        <v>175</v>
      </c>
      <c r="B83" s="168" t="s">
        <v>121</v>
      </c>
      <c r="C83" s="169">
        <v>1</v>
      </c>
      <c r="D83" s="157">
        <v>9</v>
      </c>
      <c r="E83" s="164"/>
      <c r="F83" s="156">
        <v>9</v>
      </c>
      <c r="G83" s="156"/>
      <c r="H83" s="156"/>
      <c r="I83" s="158"/>
      <c r="J83" s="157"/>
      <c r="K83" s="156"/>
      <c r="L83" s="156"/>
      <c r="M83" s="156"/>
      <c r="N83" s="156"/>
      <c r="O83" s="156"/>
      <c r="P83" s="159"/>
      <c r="Q83" s="157"/>
      <c r="R83" s="156"/>
      <c r="S83" s="156"/>
      <c r="T83" s="156"/>
      <c r="U83" s="156"/>
      <c r="V83" s="156"/>
      <c r="W83" s="159"/>
      <c r="X83" s="157"/>
      <c r="Y83" s="156"/>
      <c r="Z83" s="156"/>
      <c r="AA83" s="156"/>
      <c r="AB83" s="156"/>
      <c r="AC83" s="156"/>
      <c r="AD83" s="159"/>
      <c r="AE83" s="157"/>
      <c r="AF83" s="156">
        <v>9</v>
      </c>
      <c r="AG83" s="156"/>
      <c r="AH83" s="156"/>
      <c r="AI83" s="156"/>
      <c r="AJ83" s="156" t="s">
        <v>25</v>
      </c>
      <c r="AK83" s="159">
        <v>1</v>
      </c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</row>
    <row r="84" spans="1:48" s="137" customFormat="1" ht="15">
      <c r="A84" s="21" t="s">
        <v>176</v>
      </c>
      <c r="B84" s="168" t="s">
        <v>137</v>
      </c>
      <c r="C84" s="169">
        <v>3</v>
      </c>
      <c r="D84" s="157">
        <v>18</v>
      </c>
      <c r="E84" s="164">
        <v>9</v>
      </c>
      <c r="F84" s="156">
        <v>9</v>
      </c>
      <c r="G84" s="156"/>
      <c r="H84" s="156"/>
      <c r="I84" s="158"/>
      <c r="J84" s="157"/>
      <c r="K84" s="156"/>
      <c r="L84" s="156"/>
      <c r="M84" s="156"/>
      <c r="N84" s="156"/>
      <c r="O84" s="156"/>
      <c r="P84" s="159"/>
      <c r="Q84" s="157"/>
      <c r="R84" s="156"/>
      <c r="S84" s="156"/>
      <c r="T84" s="156"/>
      <c r="U84" s="156"/>
      <c r="V84" s="156"/>
      <c r="W84" s="159"/>
      <c r="X84" s="157">
        <v>9</v>
      </c>
      <c r="Y84" s="156">
        <v>9</v>
      </c>
      <c r="Z84" s="156"/>
      <c r="AA84" s="156"/>
      <c r="AB84" s="156"/>
      <c r="AC84" s="156" t="s">
        <v>28</v>
      </c>
      <c r="AD84" s="159">
        <v>3</v>
      </c>
      <c r="AE84" s="157"/>
      <c r="AF84" s="156"/>
      <c r="AG84" s="156"/>
      <c r="AH84" s="156"/>
      <c r="AI84" s="156"/>
      <c r="AJ84" s="156"/>
      <c r="AK84" s="159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</row>
    <row r="85" spans="1:48" s="137" customFormat="1" ht="15">
      <c r="A85" s="21" t="s">
        <v>177</v>
      </c>
      <c r="B85" s="168" t="s">
        <v>134</v>
      </c>
      <c r="C85" s="169">
        <v>2</v>
      </c>
      <c r="D85" s="157">
        <v>9</v>
      </c>
      <c r="E85" s="172"/>
      <c r="F85" s="156">
        <v>9</v>
      </c>
      <c r="G85" s="156"/>
      <c r="H85" s="156"/>
      <c r="I85" s="158"/>
      <c r="J85" s="157"/>
      <c r="K85" s="156"/>
      <c r="L85" s="156"/>
      <c r="M85" s="156"/>
      <c r="N85" s="156"/>
      <c r="O85" s="156"/>
      <c r="P85" s="159"/>
      <c r="Q85" s="157"/>
      <c r="R85" s="156"/>
      <c r="S85" s="156"/>
      <c r="T85" s="156"/>
      <c r="U85" s="156"/>
      <c r="V85" s="156"/>
      <c r="W85" s="159"/>
      <c r="X85" s="157"/>
      <c r="Y85" s="156"/>
      <c r="Z85" s="156"/>
      <c r="AA85" s="156"/>
      <c r="AB85" s="156"/>
      <c r="AC85" s="156"/>
      <c r="AD85" s="159"/>
      <c r="AE85" s="157"/>
      <c r="AF85" s="156">
        <v>9</v>
      </c>
      <c r="AG85" s="156"/>
      <c r="AH85" s="156"/>
      <c r="AI85" s="156"/>
      <c r="AJ85" s="156" t="s">
        <v>25</v>
      </c>
      <c r="AK85" s="159">
        <v>2</v>
      </c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</row>
    <row r="86" spans="1:48" s="137" customFormat="1" ht="15">
      <c r="A86" s="21" t="s">
        <v>178</v>
      </c>
      <c r="B86" s="168" t="s">
        <v>189</v>
      </c>
      <c r="C86" s="169">
        <v>2</v>
      </c>
      <c r="D86" s="157">
        <v>18</v>
      </c>
      <c r="E86" s="164"/>
      <c r="F86" s="156">
        <v>18</v>
      </c>
      <c r="G86" s="156"/>
      <c r="H86" s="156"/>
      <c r="I86" s="158"/>
      <c r="J86" s="157"/>
      <c r="K86" s="156"/>
      <c r="L86" s="156"/>
      <c r="M86" s="156"/>
      <c r="N86" s="156"/>
      <c r="O86" s="156"/>
      <c r="P86" s="159"/>
      <c r="Q86" s="157"/>
      <c r="R86" s="156">
        <v>18</v>
      </c>
      <c r="S86" s="156"/>
      <c r="T86" s="156"/>
      <c r="U86" s="156"/>
      <c r="V86" s="156" t="s">
        <v>25</v>
      </c>
      <c r="W86" s="159">
        <v>2</v>
      </c>
      <c r="X86" s="157"/>
      <c r="Y86" s="156"/>
      <c r="Z86" s="156"/>
      <c r="AA86" s="156"/>
      <c r="AB86" s="156"/>
      <c r="AC86" s="156"/>
      <c r="AD86" s="159"/>
      <c r="AE86" s="157"/>
      <c r="AF86" s="156"/>
      <c r="AG86" s="156"/>
      <c r="AH86" s="156"/>
      <c r="AI86" s="156"/>
      <c r="AJ86" s="156"/>
      <c r="AK86" s="159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</row>
    <row r="87" spans="1:48" s="137" customFormat="1" ht="15">
      <c r="A87" s="21" t="s">
        <v>179</v>
      </c>
      <c r="B87" s="168" t="s">
        <v>136</v>
      </c>
      <c r="C87" s="169">
        <v>1</v>
      </c>
      <c r="D87" s="157">
        <v>9</v>
      </c>
      <c r="E87" s="164"/>
      <c r="F87" s="156">
        <v>9</v>
      </c>
      <c r="G87" s="156"/>
      <c r="H87" s="156"/>
      <c r="I87" s="158"/>
      <c r="J87" s="157"/>
      <c r="K87" s="156"/>
      <c r="L87" s="156"/>
      <c r="M87" s="156"/>
      <c r="N87" s="156"/>
      <c r="O87" s="156"/>
      <c r="P87" s="159"/>
      <c r="Q87" s="157"/>
      <c r="R87" s="156"/>
      <c r="S87" s="156"/>
      <c r="T87" s="156"/>
      <c r="U87" s="156"/>
      <c r="V87" s="156"/>
      <c r="W87" s="159"/>
      <c r="X87" s="157"/>
      <c r="Y87" s="156">
        <v>9</v>
      </c>
      <c r="Z87" s="156"/>
      <c r="AA87" s="156"/>
      <c r="AB87" s="156"/>
      <c r="AC87" s="156" t="s">
        <v>25</v>
      </c>
      <c r="AD87" s="159">
        <v>1</v>
      </c>
      <c r="AE87" s="157"/>
      <c r="AF87" s="156"/>
      <c r="AG87" s="156"/>
      <c r="AH87" s="156"/>
      <c r="AI87" s="156"/>
      <c r="AJ87" s="156"/>
      <c r="AK87" s="159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</row>
    <row r="88" spans="1:48" s="137" customFormat="1" ht="30">
      <c r="A88" s="21" t="s">
        <v>180</v>
      </c>
      <c r="B88" s="168" t="s">
        <v>191</v>
      </c>
      <c r="C88" s="169">
        <v>1</v>
      </c>
      <c r="D88" s="157">
        <v>9</v>
      </c>
      <c r="E88" s="164"/>
      <c r="F88" s="156">
        <v>9</v>
      </c>
      <c r="G88" s="156"/>
      <c r="H88" s="156"/>
      <c r="I88" s="158"/>
      <c r="J88" s="157"/>
      <c r="K88" s="156"/>
      <c r="L88" s="156"/>
      <c r="M88" s="156"/>
      <c r="N88" s="156"/>
      <c r="O88" s="156"/>
      <c r="P88" s="159"/>
      <c r="Q88" s="157"/>
      <c r="R88" s="156"/>
      <c r="S88" s="156"/>
      <c r="T88" s="156"/>
      <c r="U88" s="156"/>
      <c r="V88" s="156"/>
      <c r="W88" s="159"/>
      <c r="X88" s="157"/>
      <c r="Y88" s="156"/>
      <c r="Z88" s="156"/>
      <c r="AA88" s="156"/>
      <c r="AB88" s="156"/>
      <c r="AC88" s="156"/>
      <c r="AD88" s="159"/>
      <c r="AE88" s="157"/>
      <c r="AF88" s="156">
        <v>9</v>
      </c>
      <c r="AG88" s="156"/>
      <c r="AH88" s="156"/>
      <c r="AI88" s="156"/>
      <c r="AJ88" s="156" t="s">
        <v>25</v>
      </c>
      <c r="AK88" s="159">
        <v>1</v>
      </c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</row>
    <row r="89" spans="1:48" s="137" customFormat="1" ht="15">
      <c r="A89" s="21" t="s">
        <v>181</v>
      </c>
      <c r="B89" s="139" t="s">
        <v>66</v>
      </c>
      <c r="C89" s="169">
        <f>SUM(P89,W89,AD89,AK89)</f>
        <v>6</v>
      </c>
      <c r="D89" s="140">
        <v>90</v>
      </c>
      <c r="E89" s="141"/>
      <c r="F89" s="141"/>
      <c r="G89" s="141"/>
      <c r="H89" s="141"/>
      <c r="I89" s="141"/>
      <c r="J89" s="84"/>
      <c r="K89" s="26"/>
      <c r="L89" s="26"/>
      <c r="M89" s="26"/>
      <c r="N89" s="85"/>
      <c r="O89" s="85"/>
      <c r="P89" s="86"/>
      <c r="Q89" s="84"/>
      <c r="R89" s="26">
        <v>30</v>
      </c>
      <c r="S89" s="26"/>
      <c r="T89" s="26"/>
      <c r="U89" s="25"/>
      <c r="V89" s="29" t="s">
        <v>25</v>
      </c>
      <c r="W89" s="87">
        <v>2</v>
      </c>
      <c r="X89" s="88"/>
      <c r="Y89" s="26">
        <v>60</v>
      </c>
      <c r="Z89" s="26"/>
      <c r="AA89" s="26"/>
      <c r="AB89" s="25"/>
      <c r="AC89" s="25" t="s">
        <v>25</v>
      </c>
      <c r="AD89" s="86">
        <v>4</v>
      </c>
      <c r="AE89" s="84"/>
      <c r="AF89" s="26"/>
      <c r="AG89" s="26"/>
      <c r="AH89" s="26"/>
      <c r="AI89" s="25"/>
      <c r="AJ89" s="29"/>
      <c r="AK89" s="87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</row>
    <row r="90" spans="1:48" s="146" customFormat="1" ht="22.5" customHeight="1" thickBot="1">
      <c r="A90" s="252" t="s">
        <v>198</v>
      </c>
      <c r="B90" s="253"/>
      <c r="C90" s="133">
        <f>SUM(C33:C36,C63:C89)</f>
        <v>80</v>
      </c>
      <c r="D90" s="133">
        <f t="shared" ref="D90:AK90" si="9">SUM(D33:D36,D63:D89)</f>
        <v>594</v>
      </c>
      <c r="E90" s="133">
        <f>SUM(E33:E36,E63:E89)</f>
        <v>132</v>
      </c>
      <c r="F90" s="133">
        <f t="shared" si="9"/>
        <v>216</v>
      </c>
      <c r="G90" s="133">
        <f t="shared" si="9"/>
        <v>0</v>
      </c>
      <c r="H90" s="133">
        <f t="shared" si="9"/>
        <v>60</v>
      </c>
      <c r="I90" s="133">
        <f t="shared" si="9"/>
        <v>96</v>
      </c>
      <c r="J90" s="133">
        <f t="shared" si="9"/>
        <v>0</v>
      </c>
      <c r="K90" s="133">
        <f t="shared" si="9"/>
        <v>0</v>
      </c>
      <c r="L90" s="133">
        <f t="shared" si="9"/>
        <v>0</v>
      </c>
      <c r="M90" s="133">
        <f t="shared" si="9"/>
        <v>30</v>
      </c>
      <c r="N90" s="133">
        <f t="shared" si="9"/>
        <v>18</v>
      </c>
      <c r="O90" s="133">
        <f t="shared" si="9"/>
        <v>0</v>
      </c>
      <c r="P90" s="133">
        <f t="shared" si="9"/>
        <v>5</v>
      </c>
      <c r="Q90" s="133">
        <f t="shared" si="9"/>
        <v>36</v>
      </c>
      <c r="R90" s="133">
        <f t="shared" si="9"/>
        <v>93</v>
      </c>
      <c r="S90" s="133">
        <f t="shared" si="9"/>
        <v>0</v>
      </c>
      <c r="T90" s="133">
        <f t="shared" si="9"/>
        <v>30</v>
      </c>
      <c r="U90" s="133">
        <f t="shared" si="9"/>
        <v>18</v>
      </c>
      <c r="V90" s="133">
        <f t="shared" si="9"/>
        <v>0</v>
      </c>
      <c r="W90" s="133">
        <f t="shared" si="9"/>
        <v>22</v>
      </c>
      <c r="X90" s="133">
        <f t="shared" si="9"/>
        <v>36</v>
      </c>
      <c r="Y90" s="133">
        <f t="shared" si="9"/>
        <v>132</v>
      </c>
      <c r="Z90" s="133">
        <f t="shared" si="9"/>
        <v>0</v>
      </c>
      <c r="AA90" s="133">
        <f t="shared" si="9"/>
        <v>0</v>
      </c>
      <c r="AB90" s="133">
        <f t="shared" si="9"/>
        <v>30</v>
      </c>
      <c r="AC90" s="133">
        <f t="shared" si="9"/>
        <v>0</v>
      </c>
      <c r="AD90" s="133">
        <f t="shared" si="9"/>
        <v>24</v>
      </c>
      <c r="AE90" s="133">
        <f t="shared" si="9"/>
        <v>51</v>
      </c>
      <c r="AF90" s="133">
        <f t="shared" si="9"/>
        <v>90</v>
      </c>
      <c r="AG90" s="133">
        <f t="shared" si="9"/>
        <v>0</v>
      </c>
      <c r="AH90" s="133">
        <f t="shared" si="9"/>
        <v>0</v>
      </c>
      <c r="AI90" s="133">
        <f t="shared" si="9"/>
        <v>30</v>
      </c>
      <c r="AJ90" s="133">
        <f t="shared" si="9"/>
        <v>0</v>
      </c>
      <c r="AK90" s="133">
        <f t="shared" si="9"/>
        <v>29</v>
      </c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</row>
    <row r="91" spans="1:48" s="146" customFormat="1" ht="24.75" customHeight="1" thickBot="1">
      <c r="A91" s="231" t="s">
        <v>199</v>
      </c>
      <c r="B91" s="231"/>
      <c r="C91" s="122">
        <f>SUM(C31,C90)</f>
        <v>120</v>
      </c>
      <c r="D91" s="122">
        <f t="shared" ref="D91:AK91" si="10">SUM(D31,D90)</f>
        <v>918</v>
      </c>
      <c r="E91" s="122">
        <f t="shared" si="10"/>
        <v>285</v>
      </c>
      <c r="F91" s="122">
        <f t="shared" si="10"/>
        <v>387</v>
      </c>
      <c r="G91" s="122">
        <f t="shared" si="10"/>
        <v>0</v>
      </c>
      <c r="H91" s="122">
        <f t="shared" si="10"/>
        <v>60</v>
      </c>
      <c r="I91" s="122">
        <f t="shared" si="10"/>
        <v>96</v>
      </c>
      <c r="J91" s="122">
        <f t="shared" si="10"/>
        <v>108</v>
      </c>
      <c r="K91" s="122">
        <f t="shared" si="10"/>
        <v>90</v>
      </c>
      <c r="L91" s="122">
        <f t="shared" si="10"/>
        <v>0</v>
      </c>
      <c r="M91" s="122">
        <f t="shared" si="10"/>
        <v>30</v>
      </c>
      <c r="N91" s="122">
        <f t="shared" si="10"/>
        <v>18</v>
      </c>
      <c r="O91" s="122">
        <f t="shared" si="10"/>
        <v>0</v>
      </c>
      <c r="P91" s="122">
        <f t="shared" si="10"/>
        <v>30</v>
      </c>
      <c r="Q91" s="122">
        <f t="shared" si="10"/>
        <v>63</v>
      </c>
      <c r="R91" s="122">
        <f t="shared" si="10"/>
        <v>138</v>
      </c>
      <c r="S91" s="122">
        <f t="shared" si="10"/>
        <v>0</v>
      </c>
      <c r="T91" s="122">
        <f t="shared" si="10"/>
        <v>30</v>
      </c>
      <c r="U91" s="122">
        <f t="shared" si="10"/>
        <v>18</v>
      </c>
      <c r="V91" s="122">
        <f t="shared" si="10"/>
        <v>0</v>
      </c>
      <c r="W91" s="122">
        <f t="shared" si="10"/>
        <v>30</v>
      </c>
      <c r="X91" s="122">
        <f t="shared" si="10"/>
        <v>54</v>
      </c>
      <c r="Y91" s="122">
        <f t="shared" si="10"/>
        <v>168</v>
      </c>
      <c r="Z91" s="122">
        <f t="shared" si="10"/>
        <v>0</v>
      </c>
      <c r="AA91" s="122">
        <f t="shared" si="10"/>
        <v>0</v>
      </c>
      <c r="AB91" s="122">
        <f t="shared" si="10"/>
        <v>30</v>
      </c>
      <c r="AC91" s="122">
        <f t="shared" si="10"/>
        <v>0</v>
      </c>
      <c r="AD91" s="122">
        <f t="shared" si="10"/>
        <v>31</v>
      </c>
      <c r="AE91" s="122">
        <f t="shared" si="10"/>
        <v>51</v>
      </c>
      <c r="AF91" s="122">
        <f t="shared" si="10"/>
        <v>90</v>
      </c>
      <c r="AG91" s="122">
        <f t="shared" si="10"/>
        <v>0</v>
      </c>
      <c r="AH91" s="122">
        <f t="shared" si="10"/>
        <v>0</v>
      </c>
      <c r="AI91" s="122">
        <f t="shared" si="10"/>
        <v>30</v>
      </c>
      <c r="AJ91" s="122">
        <f t="shared" si="10"/>
        <v>0</v>
      </c>
      <c r="AK91" s="122">
        <f t="shared" si="10"/>
        <v>29</v>
      </c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</row>
    <row r="92" spans="1:48" s="146" customFormat="1" ht="31.5" customHeight="1" thickBot="1">
      <c r="A92" s="225" t="s">
        <v>87</v>
      </c>
      <c r="B92" s="225"/>
      <c r="C92" s="147">
        <f>SUM(C91)</f>
        <v>120</v>
      </c>
      <c r="D92" s="147">
        <f>SUM(J93,X93,D89)</f>
        <v>1008</v>
      </c>
      <c r="E92" s="184">
        <f>SUM(E91)</f>
        <v>285</v>
      </c>
      <c r="F92" s="184">
        <f>SUM(F91)</f>
        <v>387</v>
      </c>
      <c r="G92" s="184">
        <f>SUM(G91)</f>
        <v>0</v>
      </c>
      <c r="H92" s="184">
        <f>SUM(H91)</f>
        <v>60</v>
      </c>
      <c r="I92" s="184">
        <f>SUM(I91)</f>
        <v>96</v>
      </c>
      <c r="J92" s="226">
        <f>SUM(J91:N91)</f>
        <v>246</v>
      </c>
      <c r="K92" s="226"/>
      <c r="L92" s="226"/>
      <c r="M92" s="226"/>
      <c r="N92" s="226"/>
      <c r="O92" s="184"/>
      <c r="P92" s="184">
        <f>SUM(P91)</f>
        <v>30</v>
      </c>
      <c r="Q92" s="226">
        <f>SUM(Q91:U91)</f>
        <v>249</v>
      </c>
      <c r="R92" s="226"/>
      <c r="S92" s="226"/>
      <c r="T92" s="226"/>
      <c r="U92" s="226"/>
      <c r="V92" s="184"/>
      <c r="W92" s="184">
        <f>SUM(W91)</f>
        <v>30</v>
      </c>
      <c r="X92" s="226">
        <f>SUM(X91:AB91)</f>
        <v>252</v>
      </c>
      <c r="Y92" s="226"/>
      <c r="Z92" s="226"/>
      <c r="AA92" s="226"/>
      <c r="AB92" s="226"/>
      <c r="AC92" s="184"/>
      <c r="AD92" s="184">
        <f>SUM(AD91)</f>
        <v>31</v>
      </c>
      <c r="AE92" s="226">
        <f>SUM(AE91:AI91)</f>
        <v>171</v>
      </c>
      <c r="AF92" s="226"/>
      <c r="AG92" s="226"/>
      <c r="AH92" s="226"/>
      <c r="AI92" s="226"/>
      <c r="AJ92" s="184"/>
      <c r="AK92" s="184">
        <f>SUM(AK91)</f>
        <v>29</v>
      </c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</row>
    <row r="93" spans="1:48" s="149" customFormat="1" ht="19.5" customHeight="1" thickBot="1">
      <c r="A93" s="223" t="s">
        <v>88</v>
      </c>
      <c r="B93" s="223"/>
      <c r="C93" s="186">
        <f>SUM(V93,AJ93)</f>
        <v>120</v>
      </c>
      <c r="D93" s="186"/>
      <c r="E93" s="186"/>
      <c r="F93" s="186"/>
      <c r="G93" s="186"/>
      <c r="H93" s="186"/>
      <c r="I93" s="186"/>
      <c r="J93" s="224">
        <f>SUM(J92,Q92)</f>
        <v>495</v>
      </c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>
        <f>SUM(P92,W92)</f>
        <v>60</v>
      </c>
      <c r="W93" s="224"/>
      <c r="X93" s="224">
        <f>SUM(X92,AE92)</f>
        <v>423</v>
      </c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>
        <f>SUM(AD92,AK92)</f>
        <v>60</v>
      </c>
      <c r="AK93" s="224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</row>
    <row r="94" spans="1:48" ht="92.25" customHeight="1">
      <c r="A94" s="7"/>
      <c r="B94" s="219" t="s">
        <v>195</v>
      </c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183"/>
      <c r="AM94" s="183"/>
      <c r="AN94" s="183"/>
      <c r="AO94" s="183"/>
      <c r="AP94" s="183"/>
      <c r="AQ94" s="183"/>
      <c r="AR94" s="183"/>
      <c r="AS94" s="183"/>
      <c r="AT94" s="183"/>
      <c r="AU94" s="183"/>
      <c r="AV94" s="183"/>
    </row>
    <row r="95" spans="1:48" ht="73.5" customHeight="1">
      <c r="A95" s="134"/>
      <c r="B95" s="222" t="s">
        <v>186</v>
      </c>
      <c r="C95" s="222"/>
      <c r="D95" s="222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  <c r="AK95" s="222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</row>
    <row r="96" spans="1:48">
      <c r="A96" s="7"/>
      <c r="B96" s="129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183"/>
      <c r="AM96" s="183"/>
      <c r="AN96" s="183"/>
      <c r="AO96" s="183"/>
      <c r="AP96" s="183"/>
      <c r="AQ96" s="183"/>
      <c r="AR96" s="183"/>
      <c r="AS96" s="183"/>
      <c r="AT96" s="183"/>
      <c r="AU96" s="183"/>
      <c r="AV96" s="183"/>
    </row>
    <row r="97" spans="1:48">
      <c r="A97" s="7"/>
      <c r="B97" s="129" t="s">
        <v>89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183"/>
      <c r="AM97" s="183"/>
      <c r="AN97" s="183"/>
      <c r="AO97" s="183"/>
      <c r="AP97" s="183"/>
      <c r="AQ97" s="183"/>
      <c r="AR97" s="183"/>
      <c r="AS97" s="183"/>
      <c r="AT97" s="183"/>
      <c r="AU97" s="183"/>
      <c r="AV97" s="183"/>
    </row>
    <row r="98" spans="1:48" s="131" customFormat="1" ht="18" customHeight="1">
      <c r="A98" s="130"/>
      <c r="B98" s="220" t="s">
        <v>90</v>
      </c>
      <c r="C98" s="220"/>
      <c r="D98" s="220"/>
      <c r="E98" s="220"/>
      <c r="F98" s="22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</row>
    <row r="99" spans="1:48" s="131" customFormat="1" ht="18" customHeight="1">
      <c r="A99" s="130"/>
      <c r="B99" s="220" t="s">
        <v>91</v>
      </c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</row>
    <row r="100" spans="1:48" s="131" customFormat="1" ht="17.25" customHeight="1">
      <c r="A100" s="130"/>
      <c r="B100" s="221" t="s">
        <v>92</v>
      </c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</row>
    <row r="101" spans="1:48" s="131" customFormat="1" ht="18" customHeight="1">
      <c r="A101" s="130"/>
      <c r="B101" s="131" t="s">
        <v>93</v>
      </c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</row>
    <row r="102" spans="1:48" s="131" customFormat="1" ht="18" customHeight="1">
      <c r="A102" s="130"/>
      <c r="B102" s="131" t="s">
        <v>94</v>
      </c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</row>
    <row r="103" spans="1:48" s="131" customFormat="1" ht="18" customHeight="1">
      <c r="A103" s="130"/>
      <c r="B103" s="221" t="s">
        <v>95</v>
      </c>
      <c r="C103" s="221"/>
      <c r="D103" s="221"/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  <c r="AA103" s="221"/>
      <c r="AB103" s="221"/>
      <c r="AC103" s="221"/>
      <c r="AD103" s="221"/>
      <c r="AE103" s="221"/>
      <c r="AF103" s="221"/>
      <c r="AG103" s="221"/>
      <c r="AH103" s="221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</row>
    <row r="104" spans="1:48" ht="18" customHeight="1">
      <c r="A104" s="183"/>
      <c r="B104" s="214" t="s">
        <v>96</v>
      </c>
      <c r="C104" s="214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  <c r="AT104" s="183"/>
      <c r="AU104" s="183"/>
      <c r="AV104" s="183"/>
    </row>
    <row r="105" spans="1:48" ht="18" customHeight="1">
      <c r="A105" s="4"/>
      <c r="B105" s="214" t="s">
        <v>97</v>
      </c>
      <c r="C105" s="214"/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83"/>
      <c r="AH105" s="183"/>
      <c r="AI105" s="183"/>
      <c r="AJ105" s="183"/>
      <c r="AK105" s="183"/>
      <c r="AL105" s="183"/>
      <c r="AM105" s="183"/>
      <c r="AN105" s="183"/>
      <c r="AO105" s="183"/>
      <c r="AP105" s="183"/>
      <c r="AQ105" s="4"/>
      <c r="AR105" s="4"/>
      <c r="AS105" s="4"/>
      <c r="AT105" s="4"/>
      <c r="AU105" s="4"/>
      <c r="AV105" s="4"/>
    </row>
    <row r="106" spans="1:48">
      <c r="A106" s="4"/>
      <c r="B106" s="4"/>
      <c r="C106" s="183"/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4"/>
      <c r="AR106" s="4"/>
      <c r="AS106" s="4"/>
      <c r="AT106" s="4"/>
      <c r="AU106" s="4"/>
      <c r="AV106" s="4"/>
    </row>
    <row r="107" spans="1:48" ht="43.5" customHeight="1" thickBot="1">
      <c r="A107" s="4"/>
      <c r="B107" s="215" t="s">
        <v>118</v>
      </c>
      <c r="C107" s="215"/>
      <c r="D107" s="215"/>
      <c r="E107" s="215"/>
      <c r="F107" s="215"/>
      <c r="G107" s="215"/>
      <c r="H107" s="215"/>
      <c r="I107" s="215"/>
      <c r="J107" s="215"/>
      <c r="K107" s="215"/>
      <c r="L107" s="215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183"/>
      <c r="AR107" s="183"/>
      <c r="AS107" s="183"/>
      <c r="AT107" s="183"/>
      <c r="AU107" s="183"/>
      <c r="AV107" s="183"/>
    </row>
    <row r="108" spans="1:48" ht="16.5" customHeight="1" thickBot="1">
      <c r="A108" s="183"/>
      <c r="B108" s="217" t="s">
        <v>117</v>
      </c>
      <c r="C108" s="217"/>
      <c r="D108" s="218"/>
      <c r="E108" s="151"/>
      <c r="F108" s="152"/>
      <c r="G108" s="152"/>
      <c r="H108" s="152"/>
      <c r="I108" s="152"/>
      <c r="J108" s="15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183"/>
      <c r="AI108" s="183"/>
      <c r="AJ108" s="183"/>
      <c r="AK108" s="183"/>
      <c r="AL108" s="183"/>
      <c r="AM108" s="183"/>
      <c r="AN108" s="183"/>
      <c r="AO108" s="183"/>
      <c r="AP108" s="183"/>
      <c r="AQ108" s="183"/>
      <c r="AR108" s="183"/>
      <c r="AS108" s="183"/>
      <c r="AT108" s="183"/>
      <c r="AU108" s="183"/>
      <c r="AV108" s="183"/>
    </row>
    <row r="109" spans="1:48">
      <c r="A109" s="183"/>
      <c r="C109" s="183"/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183"/>
      <c r="AT109" s="183"/>
      <c r="AU109" s="183"/>
      <c r="AV109" s="183"/>
    </row>
  </sheetData>
  <mergeCells count="59">
    <mergeCell ref="B107:L107"/>
    <mergeCell ref="B104:O104"/>
    <mergeCell ref="B105:O105"/>
    <mergeCell ref="B94:AK94"/>
    <mergeCell ref="B98:F98"/>
    <mergeCell ref="B99:O99"/>
    <mergeCell ref="B100:AK100"/>
    <mergeCell ref="B103:AH103"/>
    <mergeCell ref="A12:AK12"/>
    <mergeCell ref="A31:B31"/>
    <mergeCell ref="A32:AK32"/>
    <mergeCell ref="AJ61:AK61"/>
    <mergeCell ref="A58:B58"/>
    <mergeCell ref="A59:B59"/>
    <mergeCell ref="A60:B60"/>
    <mergeCell ref="J60:N60"/>
    <mergeCell ref="Q60:U60"/>
    <mergeCell ref="X60:AB60"/>
    <mergeCell ref="B108:D108"/>
    <mergeCell ref="C8:X8"/>
    <mergeCell ref="B1:U1"/>
    <mergeCell ref="C3:AE3"/>
    <mergeCell ref="C4:AE4"/>
    <mergeCell ref="C6:Q6"/>
    <mergeCell ref="C7:Q7"/>
    <mergeCell ref="A37:AK37"/>
    <mergeCell ref="A9:A11"/>
    <mergeCell ref="AE60:AI60"/>
    <mergeCell ref="A61:B61"/>
    <mergeCell ref="J61:U61"/>
    <mergeCell ref="V61:W61"/>
    <mergeCell ref="X61:AI61"/>
    <mergeCell ref="E10:I10"/>
    <mergeCell ref="C5:AE5"/>
    <mergeCell ref="B4:B5"/>
    <mergeCell ref="B9:B11"/>
    <mergeCell ref="C9:C11"/>
    <mergeCell ref="D9:I9"/>
    <mergeCell ref="J9:W9"/>
    <mergeCell ref="X9:AK9"/>
    <mergeCell ref="D10:D11"/>
    <mergeCell ref="J10:P10"/>
    <mergeCell ref="Q10:W10"/>
    <mergeCell ref="X10:AB10"/>
    <mergeCell ref="AE10:AK10"/>
    <mergeCell ref="A90:B90"/>
    <mergeCell ref="A62:AK62"/>
    <mergeCell ref="B95:AK95"/>
    <mergeCell ref="J92:N92"/>
    <mergeCell ref="Q92:U92"/>
    <mergeCell ref="X92:AB92"/>
    <mergeCell ref="AE92:AI92"/>
    <mergeCell ref="A93:B93"/>
    <mergeCell ref="J93:U93"/>
    <mergeCell ref="V93:W93"/>
    <mergeCell ref="X93:AI93"/>
    <mergeCell ref="AJ93:AK93"/>
    <mergeCell ref="A92:B92"/>
    <mergeCell ref="A91:B91"/>
  </mergeCells>
  <pageMargins left="0.7" right="0.7" top="0.75" bottom="0.75" header="0.3" footer="0.3"/>
  <pageSetup paperSize="9" scale="1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S.Ped.B1+B2</vt:lpstr>
      <vt:lpstr>N.Ped.B1+B2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2021-02-15T07:19:22Z</dcterms:modified>
</cp:coreProperties>
</file>