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dziekan\Downloads\"/>
    </mc:Choice>
  </mc:AlternateContent>
  <bookViews>
    <workbookView xWindow="0" yWindow="0" windowWidth="23040" windowHeight="9372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Arkusz1!$A$1:$X$34</definedName>
  </definedNames>
  <calcPr calcId="15251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 s="1"/>
  <c r="D27" i="1"/>
  <c r="J26" i="1"/>
  <c r="I26" i="1"/>
  <c r="H26" i="1"/>
  <c r="G26" i="1"/>
  <c r="F26" i="1"/>
  <c r="E26" i="1" s="1"/>
  <c r="D26" i="1"/>
  <c r="J25" i="1"/>
  <c r="I25" i="1"/>
  <c r="H25" i="1"/>
  <c r="G25" i="1"/>
  <c r="F25" i="1"/>
  <c r="E25" i="1"/>
  <c r="D25" i="1"/>
  <c r="J24" i="1"/>
  <c r="I24" i="1"/>
  <c r="H24" i="1"/>
  <c r="E24" i="1" s="1"/>
  <c r="G24" i="1"/>
  <c r="F24" i="1"/>
  <c r="D24" i="1"/>
  <c r="J23" i="1"/>
  <c r="I23" i="1"/>
  <c r="H23" i="1"/>
  <c r="G23" i="1"/>
  <c r="E23" i="1" s="1"/>
  <c r="F23" i="1"/>
  <c r="D23" i="1"/>
  <c r="J22" i="1"/>
  <c r="I22" i="1"/>
  <c r="H22" i="1"/>
  <c r="G22" i="1"/>
  <c r="F22" i="1"/>
  <c r="E22" i="1" s="1"/>
  <c r="D22" i="1"/>
  <c r="J21" i="1"/>
  <c r="I21" i="1"/>
  <c r="H21" i="1"/>
  <c r="G21" i="1"/>
  <c r="F21" i="1"/>
  <c r="E21" i="1"/>
  <c r="D21" i="1"/>
  <c r="J20" i="1"/>
  <c r="I20" i="1"/>
  <c r="H20" i="1"/>
  <c r="E20" i="1" s="1"/>
  <c r="G20" i="1"/>
  <c r="F20" i="1"/>
  <c r="D20" i="1"/>
  <c r="J19" i="1"/>
  <c r="I19" i="1"/>
  <c r="H19" i="1"/>
  <c r="G19" i="1"/>
  <c r="E19" i="1" s="1"/>
  <c r="F19" i="1"/>
  <c r="D19" i="1"/>
  <c r="J18" i="1"/>
  <c r="I18" i="1"/>
  <c r="H18" i="1"/>
  <c r="G18" i="1"/>
  <c r="F18" i="1"/>
  <c r="E18" i="1" s="1"/>
  <c r="D18" i="1"/>
  <c r="J17" i="1"/>
  <c r="I17" i="1"/>
  <c r="H17" i="1"/>
  <c r="G17" i="1"/>
  <c r="F17" i="1"/>
  <c r="E17" i="1"/>
  <c r="D17" i="1"/>
  <c r="J16" i="1"/>
  <c r="I16" i="1"/>
  <c r="H16" i="1"/>
  <c r="E16" i="1" s="1"/>
  <c r="G16" i="1"/>
  <c r="F16" i="1"/>
  <c r="D16" i="1"/>
  <c r="J15" i="1"/>
  <c r="I15" i="1"/>
  <c r="H15" i="1"/>
  <c r="G15" i="1"/>
  <c r="E15" i="1" s="1"/>
  <c r="F15" i="1"/>
  <c r="D15" i="1"/>
  <c r="J14" i="1"/>
  <c r="I14" i="1"/>
  <c r="H14" i="1"/>
  <c r="G14" i="1"/>
  <c r="F14" i="1"/>
  <c r="E14" i="1" s="1"/>
  <c r="D14" i="1"/>
  <c r="J13" i="1"/>
  <c r="I13" i="1"/>
  <c r="H13" i="1"/>
  <c r="G13" i="1"/>
  <c r="F13" i="1"/>
  <c r="E13" i="1"/>
  <c r="D13" i="1"/>
  <c r="J12" i="1"/>
  <c r="I12" i="1"/>
  <c r="H12" i="1"/>
  <c r="E12" i="1" s="1"/>
  <c r="G12" i="1"/>
  <c r="F12" i="1"/>
  <c r="D12" i="1"/>
  <c r="J11" i="1"/>
  <c r="I11" i="1"/>
  <c r="H11" i="1"/>
  <c r="G11" i="1"/>
  <c r="E11" i="1" s="1"/>
  <c r="F11" i="1"/>
  <c r="D11" i="1"/>
  <c r="J10" i="1"/>
  <c r="I10" i="1"/>
  <c r="H10" i="1"/>
  <c r="G10" i="1"/>
  <c r="F10" i="1"/>
  <c r="E10" i="1" s="1"/>
  <c r="D10" i="1"/>
  <c r="J9" i="1"/>
  <c r="I9" i="1"/>
  <c r="H9" i="1"/>
  <c r="G9" i="1"/>
  <c r="F9" i="1"/>
  <c r="E9" i="1"/>
  <c r="D9" i="1"/>
  <c r="Q28" i="1" l="1"/>
  <c r="K30" i="1"/>
  <c r="O28" i="1"/>
  <c r="N28" i="1"/>
  <c r="M28" i="1"/>
  <c r="L28" i="1"/>
  <c r="K28" i="1"/>
  <c r="V28" i="1"/>
  <c r="U28" i="1"/>
  <c r="T28" i="1"/>
  <c r="S28" i="1"/>
  <c r="R28" i="1"/>
  <c r="X28" i="1"/>
  <c r="R30" i="1"/>
  <c r="R29" i="1" l="1"/>
  <c r="F28" i="1"/>
  <c r="G28" i="1"/>
  <c r="I28" i="1"/>
  <c r="K29" i="1"/>
  <c r="D28" i="1"/>
  <c r="H28" i="1"/>
  <c r="J28" i="1"/>
  <c r="E28" i="1" l="1"/>
</calcChain>
</file>

<file path=xl/sharedStrings.xml><?xml version="1.0" encoding="utf-8"?>
<sst xmlns="http://schemas.openxmlformats.org/spreadsheetml/2006/main" count="95" uniqueCount="44">
  <si>
    <t>Lp.</t>
  </si>
  <si>
    <t>Forma zal.</t>
  </si>
  <si>
    <t>Punkty ECTS</t>
  </si>
  <si>
    <t>Wymiar godzin</t>
  </si>
  <si>
    <t>Rok I</t>
  </si>
  <si>
    <t>Razem</t>
  </si>
  <si>
    <t>Rodzaj zaj.</t>
  </si>
  <si>
    <t>WY</t>
  </si>
  <si>
    <t>CA</t>
  </si>
  <si>
    <t>Razem godziny w semestrze</t>
  </si>
  <si>
    <t>Punkty ECTS w semestrze</t>
  </si>
  <si>
    <t>LB</t>
  </si>
  <si>
    <t>KW</t>
  </si>
  <si>
    <t>SM</t>
  </si>
  <si>
    <t>Symbole: WY-wykład, CA-ćwiczenia, LB-labolatorium, KW-konwersatorium, SM-seminarium</t>
  </si>
  <si>
    <t xml:space="preserve">W przypadku studiów 1,5-letnich i 2-letnich należy dodać odpowiednią ilość kolumn. Liczbę wierszy można zwiększać w zależności od potrzeb. </t>
  </si>
  <si>
    <t>Nazwa modułu (przedmiotu)*</t>
  </si>
  <si>
    <t>* do każdego przedmiotu sporządza się sylabus</t>
  </si>
  <si>
    <t>data, pieczęć i podpis dziekana wydziału/kierownika jednostki ogólnouczelnianej</t>
  </si>
  <si>
    <t>Załącznik nr 5 do Zarządzenia Nr 53/2019 Rekora UMCS</t>
  </si>
  <si>
    <t>Kompetencje wychowawcze pedagoga</t>
  </si>
  <si>
    <t>E</t>
  </si>
  <si>
    <t>Postępowanie wobec nieletnich sprawców czynów karalnych</t>
  </si>
  <si>
    <t>Profilaktyka zachowań ryzykownych młodzieży</t>
  </si>
  <si>
    <t>Podstawy edukacji włączającej</t>
  </si>
  <si>
    <t>Sposoby radzenia sobie ze stresem i wypaleniem zawodowymi</t>
  </si>
  <si>
    <t>ZO</t>
  </si>
  <si>
    <t>Diagnoza i terapia pedagogiczna</t>
  </si>
  <si>
    <t>Psychologia rozwiązywania konfliktów</t>
  </si>
  <si>
    <t>Trening empatii</t>
  </si>
  <si>
    <t>Zarządzanie sytuacjami kryzysowymi w placówce oświatowej</t>
  </si>
  <si>
    <t xml:space="preserve"> Trening asertywności</t>
  </si>
  <si>
    <t xml:space="preserve"> Technologie komunikacyjne i informacyjne w edukacji</t>
  </si>
  <si>
    <t xml:space="preserve"> Arteterapia</t>
  </si>
  <si>
    <t>Elementy coachingu i tutoringu w pracy nauczyciela i wychowawcy</t>
  </si>
  <si>
    <t>Metody aktywizujące w pracy edukacyjno-wychowawczej</t>
  </si>
  <si>
    <t>Mediacje i negocjacje w pracy wychowawczej</t>
  </si>
  <si>
    <t>Trening socjoterapii</t>
  </si>
  <si>
    <t xml:space="preserve">Superwizja pracy wychowawczej </t>
  </si>
  <si>
    <t>Techniki uczenia się</t>
  </si>
  <si>
    <t>Porozumiewanie się w relacjach wychowawczych</t>
  </si>
  <si>
    <t>KIERUNEK: Kompetencje wychowawcze</t>
  </si>
  <si>
    <t xml:space="preserve">Nazwa jednostki prowadzącej: Wydział Pedagogiki i Psychologii </t>
  </si>
  <si>
    <t>Plan studiów podyplomowych obowiązujący od roku akademickiego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</si>
</sst>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zcionka tekstu podstawowego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sz val="8"/>
      <name val="Arial Narrow"/>
      <family val="2"/>
      <charset val="238"/>
    </font>
    <font>
      <b/>
      <sz val="9"/>
      <name val="Arial"/>
      <family val="2"/>
      <charset val="238"/>
    </font>
    <font>
      <sz val="8"/>
      <name val="Czcionka tekstu podstawowego"/>
      <family val="2"/>
      <charset val="238"/>
    </font>
    <font>
      <sz val="8"/>
      <color indexed="8"/>
      <name val="Czcionka tekstu podstawowego"/>
      <charset val="238"/>
    </font>
    <font>
      <b/>
      <sz val="10"/>
      <name val="Arial Narrow"/>
      <family val="2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7"/>
      <color theme="1"/>
      <name val="Czcionka tekstu podstawowego"/>
      <family val="2"/>
      <charset val="238"/>
    </font>
    <font>
      <b/>
      <sz val="10"/>
      <name val="Cz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textRotation="90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left" vertical="center" wrapText="1"/>
    </xf>
    <xf numFmtId="2" fontId="5" fillId="0" borderId="7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center" vertical="center" textRotation="90" wrapText="1"/>
    </xf>
    <xf numFmtId="1" fontId="5" fillId="0" borderId="3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textRotation="90" wrapText="1"/>
    </xf>
    <xf numFmtId="2" fontId="9" fillId="0" borderId="7" xfId="0" applyNumberFormat="1" applyFont="1" applyBorder="1" applyAlignment="1">
      <alignment horizontal="center" vertical="center" textRotation="90" wrapText="1"/>
    </xf>
    <xf numFmtId="2" fontId="9" fillId="0" borderId="1" xfId="0" applyNumberFormat="1" applyFont="1" applyBorder="1" applyAlignment="1">
      <alignment horizontal="center" vertical="center" textRotation="90" wrapText="1"/>
    </xf>
    <xf numFmtId="2" fontId="9" fillId="0" borderId="24" xfId="0" applyNumberFormat="1" applyFont="1" applyBorder="1" applyAlignment="1">
      <alignment horizontal="center" vertical="center" textRotation="90" wrapText="1"/>
    </xf>
    <xf numFmtId="2" fontId="15" fillId="0" borderId="0" xfId="0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11" fillId="0" borderId="25" xfId="0" applyNumberFormat="1" applyFont="1" applyBorder="1" applyAlignment="1">
      <alignment horizontal="center" vertical="center" wrapText="1"/>
    </xf>
    <xf numFmtId="2" fontId="11" fillId="0" borderId="26" xfId="0" applyNumberFormat="1" applyFont="1" applyBorder="1" applyAlignment="1">
      <alignment horizontal="center" vertical="center" wrapText="1"/>
    </xf>
    <xf numFmtId="2" fontId="11" fillId="0" borderId="27" xfId="0" applyNumberFormat="1" applyFont="1" applyBorder="1" applyAlignment="1">
      <alignment horizontal="center" vertical="center" wrapText="1"/>
    </xf>
    <xf numFmtId="2" fontId="11" fillId="0" borderId="28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30" xfId="0" applyNumberFormat="1" applyFont="1" applyBorder="1" applyAlignment="1">
      <alignment horizontal="center" vertical="center" wrapText="1"/>
    </xf>
    <xf numFmtId="1" fontId="11" fillId="0" borderId="22" xfId="0" applyNumberFormat="1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 wrapText="1"/>
    </xf>
    <xf numFmtId="1" fontId="11" fillId="0" borderId="32" xfId="0" applyNumberFormat="1" applyFont="1" applyBorder="1" applyAlignment="1">
      <alignment horizontal="center" vertical="center" wrapText="1"/>
    </xf>
    <xf numFmtId="2" fontId="9" fillId="0" borderId="29" xfId="0" applyNumberFormat="1" applyFont="1" applyBorder="1" applyAlignment="1">
      <alignment horizontal="center" vertical="center" textRotation="90" wrapText="1"/>
    </xf>
    <xf numFmtId="2" fontId="13" fillId="0" borderId="33" xfId="0" applyNumberFormat="1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2"/>
  <sheetViews>
    <sheetView tabSelected="1" workbookViewId="0">
      <selection activeCell="AH30" sqref="AH30"/>
    </sheetView>
  </sheetViews>
  <sheetFormatPr defaultColWidth="9" defaultRowHeight="13.8"/>
  <cols>
    <col min="1" max="1" width="3.19921875" style="1" customWidth="1"/>
    <col min="2" max="2" width="37.09765625" style="1" customWidth="1"/>
    <col min="3" max="9" width="3.5" style="1" customWidth="1"/>
    <col min="10" max="10" width="5.09765625" style="1" customWidth="1"/>
    <col min="11" max="11" width="3.09765625" style="1" customWidth="1"/>
    <col min="12" max="12" width="3.5" style="1" bestFit="1" customWidth="1"/>
    <col min="13" max="16" width="3.09765625" style="1" customWidth="1"/>
    <col min="17" max="17" width="5.09765625" style="1" customWidth="1"/>
    <col min="18" max="18" width="3.09765625" style="1" customWidth="1"/>
    <col min="19" max="19" width="3.5" style="1" bestFit="1" customWidth="1"/>
    <col min="20" max="23" width="3.09765625" style="1" customWidth="1"/>
    <col min="24" max="24" width="5.09765625" style="1" customWidth="1"/>
    <col min="25" max="28" width="3.09765625" style="1" customWidth="1"/>
    <col min="29" max="29" width="5.09765625" style="1" customWidth="1"/>
    <col min="30" max="33" width="3.09765625" style="1" customWidth="1"/>
    <col min="34" max="34" width="5.09765625" style="1" customWidth="1"/>
    <col min="35" max="35" width="3.5" style="1" customWidth="1"/>
    <col min="36" max="38" width="3.09765625" style="1" customWidth="1"/>
    <col min="39" max="39" width="5.09765625" style="1" customWidth="1"/>
    <col min="40" max="43" width="3.09765625" style="1" customWidth="1"/>
    <col min="44" max="44" width="5.09765625" style="1" customWidth="1"/>
    <col min="45" max="45" width="0.59765625" style="1" customWidth="1"/>
    <col min="46" max="16384" width="9" style="1"/>
  </cols>
  <sheetData>
    <row r="1" spans="1:45" ht="24.75" customHeight="1">
      <c r="P1" s="55" t="s">
        <v>19</v>
      </c>
      <c r="Q1" s="55"/>
      <c r="R1" s="55"/>
      <c r="S1" s="55"/>
      <c r="T1" s="55"/>
      <c r="U1" s="55"/>
      <c r="V1" s="55"/>
      <c r="W1" s="55"/>
      <c r="X1" s="55"/>
    </row>
    <row r="2" spans="1:45" ht="24" customHeight="1">
      <c r="A2" s="54" t="s">
        <v>43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45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"/>
    </row>
    <row r="4" spans="1:45" ht="16.350000000000001" customHeight="1">
      <c r="A4" s="33" t="s">
        <v>42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ht="9.75" customHeight="1" thickBot="1">
      <c r="A5" s="2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2"/>
    </row>
    <row r="6" spans="1:45" ht="18" thickBot="1">
      <c r="A6" s="43" t="s">
        <v>0</v>
      </c>
      <c r="B6" s="46" t="s">
        <v>16</v>
      </c>
      <c r="C6" s="49" t="s">
        <v>1</v>
      </c>
      <c r="D6" s="52" t="s">
        <v>2</v>
      </c>
      <c r="E6" s="56" t="s">
        <v>3</v>
      </c>
      <c r="F6" s="57"/>
      <c r="G6" s="57"/>
      <c r="H6" s="57"/>
      <c r="I6" s="57"/>
      <c r="J6" s="58"/>
      <c r="K6" s="59" t="s">
        <v>4</v>
      </c>
      <c r="L6" s="59"/>
      <c r="M6" s="59"/>
      <c r="N6" s="59"/>
      <c r="O6" s="59"/>
      <c r="P6" s="59"/>
      <c r="Q6" s="60"/>
      <c r="R6" s="60"/>
      <c r="S6" s="61"/>
      <c r="T6" s="61"/>
      <c r="U6" s="61"/>
      <c r="V6" s="61"/>
      <c r="W6" s="61"/>
      <c r="X6" s="6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"/>
    </row>
    <row r="7" spans="1:45" ht="17.399999999999999">
      <c r="A7" s="44"/>
      <c r="B7" s="47"/>
      <c r="C7" s="50"/>
      <c r="D7" s="50"/>
      <c r="E7" s="68" t="s">
        <v>5</v>
      </c>
      <c r="F7" s="63" t="s">
        <v>6</v>
      </c>
      <c r="G7" s="64"/>
      <c r="H7" s="64"/>
      <c r="I7" s="64"/>
      <c r="J7" s="64"/>
      <c r="K7" s="65">
        <v>1</v>
      </c>
      <c r="L7" s="66"/>
      <c r="M7" s="66"/>
      <c r="N7" s="66"/>
      <c r="O7" s="66"/>
      <c r="P7" s="66"/>
      <c r="Q7" s="67"/>
      <c r="R7" s="65">
        <v>2</v>
      </c>
      <c r="S7" s="66"/>
      <c r="T7" s="66"/>
      <c r="U7" s="66"/>
      <c r="V7" s="66"/>
      <c r="W7" s="66"/>
      <c r="X7" s="67"/>
      <c r="AS7" s="6"/>
    </row>
    <row r="8" spans="1:45" ht="45.75" customHeight="1" thickBot="1">
      <c r="A8" s="45"/>
      <c r="B8" s="48"/>
      <c r="C8" s="51"/>
      <c r="D8" s="51"/>
      <c r="E8" s="69"/>
      <c r="F8" s="7" t="s">
        <v>7</v>
      </c>
      <c r="G8" s="8" t="s">
        <v>8</v>
      </c>
      <c r="H8" s="8" t="s">
        <v>11</v>
      </c>
      <c r="I8" s="8" t="s">
        <v>12</v>
      </c>
      <c r="J8" s="8" t="s">
        <v>13</v>
      </c>
      <c r="K8" s="9" t="s">
        <v>7</v>
      </c>
      <c r="L8" s="10" t="s">
        <v>8</v>
      </c>
      <c r="M8" s="7" t="s">
        <v>11</v>
      </c>
      <c r="N8" s="7" t="s">
        <v>12</v>
      </c>
      <c r="O8" s="8" t="s">
        <v>13</v>
      </c>
      <c r="P8" s="11" t="s">
        <v>1</v>
      </c>
      <c r="Q8" s="28" t="s">
        <v>2</v>
      </c>
      <c r="R8" s="9" t="s">
        <v>7</v>
      </c>
      <c r="S8" s="10" t="s">
        <v>8</v>
      </c>
      <c r="T8" s="7" t="s">
        <v>11</v>
      </c>
      <c r="U8" s="7" t="s">
        <v>12</v>
      </c>
      <c r="V8" s="8" t="s">
        <v>13</v>
      </c>
      <c r="W8" s="11" t="s">
        <v>1</v>
      </c>
      <c r="X8" s="28" t="s">
        <v>2</v>
      </c>
    </row>
    <row r="9" spans="1:45" ht="14.25" customHeight="1">
      <c r="A9" s="29">
        <v>1</v>
      </c>
      <c r="B9" s="26" t="s">
        <v>20</v>
      </c>
      <c r="C9" s="12" t="s">
        <v>21</v>
      </c>
      <c r="D9" s="15">
        <f>SUM(Q9+X9)</f>
        <v>3</v>
      </c>
      <c r="E9" s="15">
        <f>SUM(F9:J9)</f>
        <v>30</v>
      </c>
      <c r="F9" s="15">
        <f>SUM(K9+R9)</f>
        <v>10</v>
      </c>
      <c r="G9" s="15">
        <f>SUM(L9+S9)</f>
        <v>20</v>
      </c>
      <c r="H9" s="15">
        <f>SUM(M9+T9)</f>
        <v>0</v>
      </c>
      <c r="I9" s="15">
        <f>SUM(N9+U9)</f>
        <v>0</v>
      </c>
      <c r="J9" s="15">
        <f>SUM(O9+V9)</f>
        <v>0</v>
      </c>
      <c r="K9" s="16"/>
      <c r="L9" s="15"/>
      <c r="M9" s="15"/>
      <c r="N9" s="15"/>
      <c r="O9" s="15"/>
      <c r="P9" s="15"/>
      <c r="Q9" s="17"/>
      <c r="R9" s="16">
        <v>10</v>
      </c>
      <c r="S9" s="15">
        <v>20</v>
      </c>
      <c r="T9" s="15"/>
      <c r="U9" s="15"/>
      <c r="V9" s="15"/>
      <c r="W9" s="15" t="s">
        <v>21</v>
      </c>
      <c r="X9" s="17">
        <v>3</v>
      </c>
    </row>
    <row r="10" spans="1:45" ht="14.25" customHeight="1">
      <c r="A10" s="20">
        <v>2</v>
      </c>
      <c r="B10" s="27" t="s">
        <v>22</v>
      </c>
      <c r="C10" s="13" t="s">
        <v>21</v>
      </c>
      <c r="D10" s="18">
        <f t="shared" ref="D10:D26" si="0">SUM(Q10+X10)</f>
        <v>2</v>
      </c>
      <c r="E10" s="18">
        <f t="shared" ref="E10:E26" si="1">SUM(F10:J10)</f>
        <v>15</v>
      </c>
      <c r="F10" s="18">
        <f t="shared" ref="F10:I25" si="2">SUM(K10+R10)</f>
        <v>15</v>
      </c>
      <c r="G10" s="15">
        <f t="shared" si="2"/>
        <v>0</v>
      </c>
      <c r="H10" s="19">
        <f t="shared" si="2"/>
        <v>0</v>
      </c>
      <c r="I10" s="19">
        <f>SUM(N10+U10)</f>
        <v>0</v>
      </c>
      <c r="J10" s="19">
        <f t="shared" ref="J10:J26" si="3">SUM(O10+V10)</f>
        <v>0</v>
      </c>
      <c r="K10" s="20">
        <v>15</v>
      </c>
      <c r="L10" s="18"/>
      <c r="M10" s="19"/>
      <c r="N10" s="19"/>
      <c r="O10" s="19"/>
      <c r="P10" s="19" t="s">
        <v>21</v>
      </c>
      <c r="Q10" s="21">
        <v>2</v>
      </c>
      <c r="R10" s="20"/>
      <c r="S10" s="18"/>
      <c r="T10" s="19"/>
      <c r="U10" s="19"/>
      <c r="V10" s="19"/>
      <c r="W10" s="19"/>
      <c r="X10" s="21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45" ht="14.25" customHeight="1">
      <c r="A11" s="29">
        <v>3</v>
      </c>
      <c r="B11" s="27" t="s">
        <v>23</v>
      </c>
      <c r="C11" s="12" t="s">
        <v>21</v>
      </c>
      <c r="D11" s="15">
        <f t="shared" si="0"/>
        <v>3</v>
      </c>
      <c r="E11" s="15">
        <f t="shared" si="1"/>
        <v>30</v>
      </c>
      <c r="F11" s="15">
        <f t="shared" si="2"/>
        <v>10</v>
      </c>
      <c r="G11" s="15">
        <f t="shared" si="2"/>
        <v>20</v>
      </c>
      <c r="H11" s="15">
        <f t="shared" si="2"/>
        <v>0</v>
      </c>
      <c r="I11" s="15">
        <f t="shared" si="2"/>
        <v>0</v>
      </c>
      <c r="J11" s="15">
        <f t="shared" si="3"/>
        <v>0</v>
      </c>
      <c r="K11" s="16">
        <v>10</v>
      </c>
      <c r="L11" s="15">
        <v>20</v>
      </c>
      <c r="M11" s="15"/>
      <c r="N11" s="15"/>
      <c r="O11" s="15"/>
      <c r="P11" s="15" t="s">
        <v>21</v>
      </c>
      <c r="Q11" s="17">
        <v>3</v>
      </c>
      <c r="R11" s="16"/>
      <c r="S11" s="15"/>
      <c r="T11" s="15"/>
      <c r="U11" s="15"/>
      <c r="V11" s="15"/>
      <c r="W11" s="15"/>
      <c r="X11" s="17"/>
      <c r="AI11" s="4"/>
    </row>
    <row r="12" spans="1:45" ht="14.25" customHeight="1">
      <c r="A12" s="20">
        <v>4</v>
      </c>
      <c r="B12" s="27" t="s">
        <v>24</v>
      </c>
      <c r="C12" s="12" t="s">
        <v>21</v>
      </c>
      <c r="D12" s="15">
        <f t="shared" si="0"/>
        <v>3</v>
      </c>
      <c r="E12" s="15">
        <f t="shared" si="1"/>
        <v>30</v>
      </c>
      <c r="F12" s="15">
        <f t="shared" si="2"/>
        <v>10</v>
      </c>
      <c r="G12" s="15">
        <f t="shared" si="2"/>
        <v>20</v>
      </c>
      <c r="H12" s="15">
        <f t="shared" si="2"/>
        <v>0</v>
      </c>
      <c r="I12" s="15">
        <f t="shared" si="2"/>
        <v>0</v>
      </c>
      <c r="J12" s="15">
        <f t="shared" si="3"/>
        <v>0</v>
      </c>
      <c r="K12" s="16">
        <v>10</v>
      </c>
      <c r="L12" s="15">
        <v>20</v>
      </c>
      <c r="M12" s="15"/>
      <c r="N12" s="15"/>
      <c r="O12" s="15"/>
      <c r="P12" s="15" t="s">
        <v>21</v>
      </c>
      <c r="Q12" s="17">
        <v>3</v>
      </c>
      <c r="R12" s="16"/>
      <c r="S12" s="15"/>
      <c r="T12" s="15"/>
      <c r="U12" s="15"/>
      <c r="V12" s="15"/>
      <c r="W12" s="15"/>
      <c r="X12" s="17"/>
      <c r="AI12" s="4"/>
    </row>
    <row r="13" spans="1:45" ht="14.25" customHeight="1">
      <c r="A13" s="29">
        <v>5</v>
      </c>
      <c r="B13" s="27" t="s">
        <v>25</v>
      </c>
      <c r="C13" s="12" t="s">
        <v>26</v>
      </c>
      <c r="D13" s="15">
        <f t="shared" si="0"/>
        <v>1</v>
      </c>
      <c r="E13" s="15">
        <f t="shared" si="1"/>
        <v>10</v>
      </c>
      <c r="F13" s="15">
        <f t="shared" si="2"/>
        <v>0</v>
      </c>
      <c r="G13" s="15">
        <f t="shared" si="2"/>
        <v>10</v>
      </c>
      <c r="H13" s="15">
        <f t="shared" si="2"/>
        <v>0</v>
      </c>
      <c r="I13" s="15">
        <f t="shared" si="2"/>
        <v>0</v>
      </c>
      <c r="J13" s="15">
        <f t="shared" si="3"/>
        <v>0</v>
      </c>
      <c r="K13" s="16"/>
      <c r="L13" s="15">
        <v>10</v>
      </c>
      <c r="M13" s="15"/>
      <c r="N13" s="15"/>
      <c r="O13" s="15"/>
      <c r="P13" s="15" t="s">
        <v>26</v>
      </c>
      <c r="Q13" s="17">
        <v>1</v>
      </c>
      <c r="R13" s="16"/>
      <c r="S13" s="15"/>
      <c r="T13" s="15"/>
      <c r="U13" s="15"/>
      <c r="V13" s="15"/>
      <c r="W13" s="15"/>
      <c r="X13" s="17"/>
      <c r="AI13" s="2"/>
    </row>
    <row r="14" spans="1:45" s="30" customFormat="1" ht="14.25" customHeight="1">
      <c r="A14" s="20">
        <v>6</v>
      </c>
      <c r="B14" s="27" t="s">
        <v>27</v>
      </c>
      <c r="C14" s="12" t="s">
        <v>26</v>
      </c>
      <c r="D14" s="15">
        <f t="shared" si="0"/>
        <v>2</v>
      </c>
      <c r="E14" s="15">
        <f t="shared" si="1"/>
        <v>25</v>
      </c>
      <c r="F14" s="15">
        <f t="shared" si="2"/>
        <v>10</v>
      </c>
      <c r="G14" s="15">
        <f t="shared" si="2"/>
        <v>15</v>
      </c>
      <c r="H14" s="15">
        <f t="shared" si="2"/>
        <v>0</v>
      </c>
      <c r="I14" s="15">
        <f t="shared" si="2"/>
        <v>0</v>
      </c>
      <c r="J14" s="15">
        <f t="shared" si="3"/>
        <v>0</v>
      </c>
      <c r="K14" s="16"/>
      <c r="L14" s="15"/>
      <c r="M14" s="15"/>
      <c r="N14" s="15"/>
      <c r="O14" s="15"/>
      <c r="P14" s="15"/>
      <c r="Q14" s="17"/>
      <c r="R14" s="16">
        <v>10</v>
      </c>
      <c r="S14" s="15">
        <v>15</v>
      </c>
      <c r="T14" s="15"/>
      <c r="U14" s="15"/>
      <c r="V14" s="15"/>
      <c r="W14" s="15" t="s">
        <v>26</v>
      </c>
      <c r="X14" s="17">
        <v>2</v>
      </c>
      <c r="AI14" s="2"/>
    </row>
    <row r="15" spans="1:45" s="30" customFormat="1" ht="14.25" customHeight="1">
      <c r="A15" s="29">
        <v>7</v>
      </c>
      <c r="B15" s="27" t="s">
        <v>28</v>
      </c>
      <c r="C15" s="12" t="s">
        <v>26</v>
      </c>
      <c r="D15" s="15">
        <f t="shared" si="0"/>
        <v>1</v>
      </c>
      <c r="E15" s="15">
        <f t="shared" si="1"/>
        <v>10</v>
      </c>
      <c r="F15" s="15">
        <f t="shared" si="2"/>
        <v>0</v>
      </c>
      <c r="G15" s="15">
        <f t="shared" si="2"/>
        <v>10</v>
      </c>
      <c r="H15" s="15">
        <f t="shared" si="2"/>
        <v>0</v>
      </c>
      <c r="I15" s="15">
        <f t="shared" si="2"/>
        <v>0</v>
      </c>
      <c r="J15" s="15">
        <f t="shared" si="3"/>
        <v>0</v>
      </c>
      <c r="K15" s="16"/>
      <c r="L15" s="15"/>
      <c r="M15" s="15"/>
      <c r="N15" s="15"/>
      <c r="O15" s="15"/>
      <c r="P15" s="15"/>
      <c r="Q15" s="17"/>
      <c r="R15" s="16"/>
      <c r="S15" s="15">
        <v>10</v>
      </c>
      <c r="T15" s="15"/>
      <c r="U15" s="15"/>
      <c r="V15" s="15"/>
      <c r="W15" s="15" t="s">
        <v>26</v>
      </c>
      <c r="X15" s="17">
        <v>1</v>
      </c>
      <c r="AI15" s="2"/>
    </row>
    <row r="16" spans="1:45" s="30" customFormat="1" ht="14.25" customHeight="1">
      <c r="A16" s="20">
        <v>8</v>
      </c>
      <c r="B16" s="27" t="s">
        <v>29</v>
      </c>
      <c r="C16" s="12" t="s">
        <v>26</v>
      </c>
      <c r="D16" s="15">
        <f t="shared" si="0"/>
        <v>2</v>
      </c>
      <c r="E16" s="15">
        <f t="shared" si="1"/>
        <v>20</v>
      </c>
      <c r="F16" s="15">
        <f t="shared" si="2"/>
        <v>0</v>
      </c>
      <c r="G16" s="15">
        <f t="shared" si="2"/>
        <v>20</v>
      </c>
      <c r="H16" s="15">
        <f t="shared" si="2"/>
        <v>0</v>
      </c>
      <c r="I16" s="15">
        <f t="shared" si="2"/>
        <v>0</v>
      </c>
      <c r="J16" s="15">
        <f t="shared" si="3"/>
        <v>0</v>
      </c>
      <c r="K16" s="16"/>
      <c r="L16" s="15">
        <v>20</v>
      </c>
      <c r="M16" s="15"/>
      <c r="N16" s="15"/>
      <c r="O16" s="15"/>
      <c r="P16" s="15" t="s">
        <v>26</v>
      </c>
      <c r="Q16" s="17">
        <v>2</v>
      </c>
      <c r="R16" s="16"/>
      <c r="S16" s="15"/>
      <c r="T16" s="15"/>
      <c r="U16" s="15"/>
      <c r="V16" s="15"/>
      <c r="W16" s="15"/>
      <c r="X16" s="17"/>
      <c r="AI16" s="2"/>
    </row>
    <row r="17" spans="1:44" s="30" customFormat="1" ht="14.25" customHeight="1">
      <c r="A17" s="29">
        <v>9</v>
      </c>
      <c r="B17" s="27" t="s">
        <v>30</v>
      </c>
      <c r="C17" s="12" t="s">
        <v>26</v>
      </c>
      <c r="D17" s="15">
        <f t="shared" si="0"/>
        <v>1</v>
      </c>
      <c r="E17" s="15">
        <f t="shared" si="1"/>
        <v>10</v>
      </c>
      <c r="F17" s="15">
        <f t="shared" si="2"/>
        <v>0</v>
      </c>
      <c r="G17" s="15">
        <f t="shared" si="2"/>
        <v>10</v>
      </c>
      <c r="H17" s="15">
        <f t="shared" si="2"/>
        <v>0</v>
      </c>
      <c r="I17" s="15">
        <f t="shared" si="2"/>
        <v>0</v>
      </c>
      <c r="J17" s="15">
        <f t="shared" si="3"/>
        <v>0</v>
      </c>
      <c r="K17" s="16"/>
      <c r="L17" s="15">
        <v>10</v>
      </c>
      <c r="M17" s="15"/>
      <c r="N17" s="15"/>
      <c r="O17" s="15"/>
      <c r="P17" s="15" t="s">
        <v>26</v>
      </c>
      <c r="Q17" s="17">
        <v>1</v>
      </c>
      <c r="R17" s="16"/>
      <c r="S17" s="15"/>
      <c r="T17" s="15"/>
      <c r="U17" s="15"/>
      <c r="V17" s="15"/>
      <c r="W17" s="15"/>
      <c r="X17" s="17"/>
      <c r="AI17" s="2"/>
    </row>
    <row r="18" spans="1:44" s="30" customFormat="1" ht="14.25" customHeight="1">
      <c r="A18" s="20">
        <v>10</v>
      </c>
      <c r="B18" s="27" t="s">
        <v>31</v>
      </c>
      <c r="C18" s="12" t="s">
        <v>26</v>
      </c>
      <c r="D18" s="15">
        <f>SUM(Q18+X18)</f>
        <v>2</v>
      </c>
      <c r="E18" s="15">
        <f t="shared" si="1"/>
        <v>20</v>
      </c>
      <c r="F18" s="15">
        <f t="shared" si="2"/>
        <v>0</v>
      </c>
      <c r="G18" s="15">
        <f t="shared" si="2"/>
        <v>20</v>
      </c>
      <c r="H18" s="15">
        <f t="shared" si="2"/>
        <v>0</v>
      </c>
      <c r="I18" s="15">
        <f t="shared" si="2"/>
        <v>0</v>
      </c>
      <c r="J18" s="15">
        <f>SUM(O18+V18)</f>
        <v>0</v>
      </c>
      <c r="K18" s="16"/>
      <c r="L18" s="15"/>
      <c r="M18" s="15"/>
      <c r="N18" s="15"/>
      <c r="O18" s="15"/>
      <c r="P18" s="15"/>
      <c r="Q18" s="17"/>
      <c r="R18" s="16"/>
      <c r="S18" s="15">
        <v>20</v>
      </c>
      <c r="T18" s="15"/>
      <c r="U18" s="15"/>
      <c r="V18" s="15"/>
      <c r="W18" s="15" t="s">
        <v>26</v>
      </c>
      <c r="X18" s="17">
        <v>2</v>
      </c>
      <c r="AI18" s="2"/>
    </row>
    <row r="19" spans="1:44" s="30" customFormat="1" ht="14.25" customHeight="1">
      <c r="A19" s="29">
        <v>11</v>
      </c>
      <c r="B19" s="27" t="s">
        <v>32</v>
      </c>
      <c r="C19" s="12" t="s">
        <v>26</v>
      </c>
      <c r="D19" s="15">
        <f t="shared" si="0"/>
        <v>1</v>
      </c>
      <c r="E19" s="15">
        <f t="shared" si="1"/>
        <v>10</v>
      </c>
      <c r="F19" s="15">
        <f t="shared" si="2"/>
        <v>0</v>
      </c>
      <c r="G19" s="15">
        <f t="shared" si="2"/>
        <v>10</v>
      </c>
      <c r="H19" s="15">
        <f t="shared" si="2"/>
        <v>0</v>
      </c>
      <c r="I19" s="15">
        <f t="shared" si="2"/>
        <v>0</v>
      </c>
      <c r="J19" s="15">
        <f t="shared" si="3"/>
        <v>0</v>
      </c>
      <c r="K19" s="16"/>
      <c r="L19" s="15"/>
      <c r="M19" s="15"/>
      <c r="N19" s="15"/>
      <c r="O19" s="15"/>
      <c r="P19" s="15"/>
      <c r="Q19" s="17"/>
      <c r="R19" s="16"/>
      <c r="S19" s="15">
        <v>10</v>
      </c>
      <c r="T19" s="15"/>
      <c r="U19" s="15"/>
      <c r="V19" s="15"/>
      <c r="W19" s="15" t="s">
        <v>26</v>
      </c>
      <c r="X19" s="17">
        <v>1</v>
      </c>
      <c r="AI19" s="2"/>
    </row>
    <row r="20" spans="1:44" s="30" customFormat="1" ht="14.25" customHeight="1">
      <c r="A20" s="20">
        <v>12</v>
      </c>
      <c r="B20" s="27" t="s">
        <v>33</v>
      </c>
      <c r="C20" s="12" t="s">
        <v>26</v>
      </c>
      <c r="D20" s="15">
        <f t="shared" si="0"/>
        <v>1</v>
      </c>
      <c r="E20" s="15">
        <f t="shared" si="1"/>
        <v>10</v>
      </c>
      <c r="F20" s="15">
        <f t="shared" si="2"/>
        <v>0</v>
      </c>
      <c r="G20" s="15">
        <f t="shared" si="2"/>
        <v>10</v>
      </c>
      <c r="H20" s="15">
        <f t="shared" si="2"/>
        <v>0</v>
      </c>
      <c r="I20" s="15">
        <f t="shared" si="2"/>
        <v>0</v>
      </c>
      <c r="J20" s="15">
        <f t="shared" si="3"/>
        <v>0</v>
      </c>
      <c r="K20" s="16"/>
      <c r="L20" s="15">
        <v>10</v>
      </c>
      <c r="M20" s="15"/>
      <c r="N20" s="15"/>
      <c r="O20" s="15"/>
      <c r="P20" s="15" t="s">
        <v>26</v>
      </c>
      <c r="Q20" s="17">
        <v>1</v>
      </c>
      <c r="R20" s="16"/>
      <c r="S20" s="15"/>
      <c r="T20" s="15"/>
      <c r="U20" s="15"/>
      <c r="V20" s="15"/>
      <c r="W20" s="15"/>
      <c r="X20" s="17"/>
      <c r="AI20" s="2"/>
    </row>
    <row r="21" spans="1:44" s="30" customFormat="1" ht="14.25" customHeight="1">
      <c r="A21" s="29">
        <v>13</v>
      </c>
      <c r="B21" s="27" t="s">
        <v>34</v>
      </c>
      <c r="C21" s="12" t="s">
        <v>26</v>
      </c>
      <c r="D21" s="15">
        <f t="shared" si="0"/>
        <v>1</v>
      </c>
      <c r="E21" s="15">
        <f t="shared" si="1"/>
        <v>10</v>
      </c>
      <c r="F21" s="15">
        <f t="shared" si="2"/>
        <v>0</v>
      </c>
      <c r="G21" s="15">
        <f t="shared" si="2"/>
        <v>10</v>
      </c>
      <c r="H21" s="15">
        <f t="shared" si="2"/>
        <v>0</v>
      </c>
      <c r="I21" s="15">
        <f t="shared" si="2"/>
        <v>0</v>
      </c>
      <c r="J21" s="15">
        <f t="shared" si="3"/>
        <v>0</v>
      </c>
      <c r="K21" s="16"/>
      <c r="L21" s="15"/>
      <c r="M21" s="15"/>
      <c r="N21" s="15"/>
      <c r="O21" s="15"/>
      <c r="P21" s="15"/>
      <c r="Q21" s="17"/>
      <c r="R21" s="16"/>
      <c r="S21" s="15">
        <v>10</v>
      </c>
      <c r="T21" s="15"/>
      <c r="U21" s="15"/>
      <c r="V21" s="15"/>
      <c r="W21" s="15" t="s">
        <v>26</v>
      </c>
      <c r="X21" s="17">
        <v>1</v>
      </c>
      <c r="AI21" s="2"/>
    </row>
    <row r="22" spans="1:44" s="30" customFormat="1" ht="14.25" customHeight="1">
      <c r="A22" s="20">
        <v>14</v>
      </c>
      <c r="B22" s="27" t="s">
        <v>35</v>
      </c>
      <c r="C22" s="12" t="s">
        <v>26</v>
      </c>
      <c r="D22" s="15">
        <f t="shared" si="0"/>
        <v>1</v>
      </c>
      <c r="E22" s="15">
        <f t="shared" si="1"/>
        <v>10</v>
      </c>
      <c r="F22" s="15">
        <f t="shared" si="2"/>
        <v>0</v>
      </c>
      <c r="G22" s="15">
        <f t="shared" si="2"/>
        <v>10</v>
      </c>
      <c r="H22" s="15">
        <f t="shared" si="2"/>
        <v>0</v>
      </c>
      <c r="I22" s="15">
        <f t="shared" si="2"/>
        <v>0</v>
      </c>
      <c r="J22" s="15">
        <f t="shared" si="3"/>
        <v>0</v>
      </c>
      <c r="K22" s="16"/>
      <c r="L22" s="15"/>
      <c r="M22" s="15"/>
      <c r="N22" s="15"/>
      <c r="O22" s="15"/>
      <c r="P22" s="15"/>
      <c r="Q22" s="17"/>
      <c r="R22" s="16"/>
      <c r="S22" s="15">
        <v>10</v>
      </c>
      <c r="T22" s="15"/>
      <c r="U22" s="15"/>
      <c r="V22" s="15"/>
      <c r="W22" s="15" t="s">
        <v>26</v>
      </c>
      <c r="X22" s="17">
        <v>1</v>
      </c>
      <c r="AI22" s="2"/>
    </row>
    <row r="23" spans="1:44" ht="14.25" customHeight="1">
      <c r="A23" s="29">
        <v>15</v>
      </c>
      <c r="B23" s="27" t="s">
        <v>36</v>
      </c>
      <c r="C23" s="12" t="s">
        <v>26</v>
      </c>
      <c r="D23" s="15">
        <f t="shared" si="0"/>
        <v>1</v>
      </c>
      <c r="E23" s="15">
        <f t="shared" si="1"/>
        <v>10</v>
      </c>
      <c r="F23" s="15">
        <f t="shared" si="2"/>
        <v>0</v>
      </c>
      <c r="G23" s="15">
        <f t="shared" si="2"/>
        <v>10</v>
      </c>
      <c r="H23" s="15">
        <f t="shared" si="2"/>
        <v>0</v>
      </c>
      <c r="I23" s="15">
        <f t="shared" si="2"/>
        <v>0</v>
      </c>
      <c r="J23" s="15">
        <f t="shared" si="3"/>
        <v>0</v>
      </c>
      <c r="K23" s="16"/>
      <c r="L23" s="15"/>
      <c r="M23" s="15"/>
      <c r="N23" s="15"/>
      <c r="O23" s="15"/>
      <c r="P23" s="15"/>
      <c r="Q23" s="17"/>
      <c r="R23" s="16"/>
      <c r="S23" s="15">
        <v>10</v>
      </c>
      <c r="T23" s="15"/>
      <c r="U23" s="15"/>
      <c r="V23" s="15"/>
      <c r="W23" s="15" t="s">
        <v>26</v>
      </c>
      <c r="X23" s="17">
        <v>1</v>
      </c>
      <c r="AI23" s="6"/>
    </row>
    <row r="24" spans="1:44" ht="14.25" customHeight="1">
      <c r="A24" s="20">
        <v>16</v>
      </c>
      <c r="B24" s="27" t="s">
        <v>37</v>
      </c>
      <c r="C24" s="12" t="s">
        <v>26</v>
      </c>
      <c r="D24" s="15">
        <f t="shared" si="0"/>
        <v>1</v>
      </c>
      <c r="E24" s="15">
        <f t="shared" si="1"/>
        <v>10</v>
      </c>
      <c r="F24" s="15">
        <f t="shared" si="2"/>
        <v>0</v>
      </c>
      <c r="G24" s="15">
        <f t="shared" si="2"/>
        <v>10</v>
      </c>
      <c r="H24" s="15">
        <f t="shared" si="2"/>
        <v>0</v>
      </c>
      <c r="I24" s="15">
        <f t="shared" si="2"/>
        <v>0</v>
      </c>
      <c r="J24" s="15">
        <f t="shared" si="3"/>
        <v>0</v>
      </c>
      <c r="K24" s="16"/>
      <c r="L24" s="15">
        <v>10</v>
      </c>
      <c r="M24" s="15"/>
      <c r="N24" s="15"/>
      <c r="O24" s="15"/>
      <c r="P24" s="15" t="s">
        <v>26</v>
      </c>
      <c r="Q24" s="17">
        <v>1</v>
      </c>
      <c r="R24" s="16"/>
      <c r="S24" s="15"/>
      <c r="T24" s="15"/>
      <c r="U24" s="15"/>
      <c r="V24" s="15"/>
      <c r="W24" s="15"/>
      <c r="X24" s="17"/>
      <c r="AI24" s="6"/>
    </row>
    <row r="25" spans="1:44" ht="14.25" customHeight="1">
      <c r="A25" s="29">
        <v>17</v>
      </c>
      <c r="B25" s="27" t="s">
        <v>38</v>
      </c>
      <c r="C25" s="12" t="s">
        <v>26</v>
      </c>
      <c r="D25" s="15">
        <f t="shared" si="0"/>
        <v>1</v>
      </c>
      <c r="E25" s="15">
        <f t="shared" si="1"/>
        <v>10</v>
      </c>
      <c r="F25" s="15">
        <f t="shared" si="2"/>
        <v>0</v>
      </c>
      <c r="G25" s="15">
        <f t="shared" si="2"/>
        <v>10</v>
      </c>
      <c r="H25" s="15">
        <f t="shared" si="2"/>
        <v>0</v>
      </c>
      <c r="I25" s="15">
        <f t="shared" si="2"/>
        <v>0</v>
      </c>
      <c r="J25" s="15">
        <f t="shared" si="3"/>
        <v>0</v>
      </c>
      <c r="K25" s="16"/>
      <c r="L25" s="15"/>
      <c r="M25" s="15"/>
      <c r="N25" s="15"/>
      <c r="O25" s="15"/>
      <c r="P25" s="15"/>
      <c r="Q25" s="17"/>
      <c r="R25" s="16"/>
      <c r="S25" s="15">
        <v>10</v>
      </c>
      <c r="T25" s="15"/>
      <c r="U25" s="15"/>
      <c r="V25" s="15"/>
      <c r="W25" s="15" t="s">
        <v>26</v>
      </c>
      <c r="X25" s="17">
        <v>1</v>
      </c>
      <c r="AI25" s="2"/>
    </row>
    <row r="26" spans="1:44" ht="14.25" customHeight="1">
      <c r="A26" s="20">
        <v>18</v>
      </c>
      <c r="B26" s="27" t="s">
        <v>39</v>
      </c>
      <c r="C26" s="12" t="s">
        <v>26</v>
      </c>
      <c r="D26" s="15">
        <f t="shared" si="0"/>
        <v>1</v>
      </c>
      <c r="E26" s="15">
        <f t="shared" si="1"/>
        <v>10</v>
      </c>
      <c r="F26" s="15">
        <f t="shared" ref="F26:I27" si="4">SUM(K26+R26)</f>
        <v>0</v>
      </c>
      <c r="G26" s="15">
        <f t="shared" si="4"/>
        <v>10</v>
      </c>
      <c r="H26" s="15">
        <f t="shared" si="4"/>
        <v>0</v>
      </c>
      <c r="I26" s="15">
        <f t="shared" si="4"/>
        <v>0</v>
      </c>
      <c r="J26" s="15">
        <f t="shared" si="3"/>
        <v>0</v>
      </c>
      <c r="K26" s="16"/>
      <c r="L26" s="15">
        <v>10</v>
      </c>
      <c r="M26" s="15"/>
      <c r="N26" s="15"/>
      <c r="O26" s="15"/>
      <c r="P26" s="15" t="s">
        <v>26</v>
      </c>
      <c r="Q26" s="17">
        <v>1</v>
      </c>
      <c r="R26" s="16"/>
      <c r="S26" s="15"/>
      <c r="T26" s="15"/>
      <c r="U26" s="15"/>
      <c r="V26" s="15"/>
      <c r="W26" s="15"/>
      <c r="X26" s="17"/>
    </row>
    <row r="27" spans="1:44" ht="14.25" customHeight="1" thickBot="1">
      <c r="A27" s="29">
        <v>19</v>
      </c>
      <c r="B27" s="27" t="s">
        <v>40</v>
      </c>
      <c r="C27" s="13" t="s">
        <v>26</v>
      </c>
      <c r="D27" s="15">
        <f>SUM(Q27+X27)</f>
        <v>2</v>
      </c>
      <c r="E27" s="15">
        <f>SUM(F27:J27)</f>
        <v>20</v>
      </c>
      <c r="F27" s="15">
        <f>SUM(K27+R27)</f>
        <v>0</v>
      </c>
      <c r="G27" s="15">
        <f t="shared" si="4"/>
        <v>20</v>
      </c>
      <c r="H27" s="15">
        <f>SUM(M27+T27)</f>
        <v>0</v>
      </c>
      <c r="I27" s="15">
        <f t="shared" si="4"/>
        <v>0</v>
      </c>
      <c r="J27" s="15">
        <f>SUM(O27+V27)</f>
        <v>0</v>
      </c>
      <c r="K27" s="16"/>
      <c r="L27" s="15"/>
      <c r="M27" s="15"/>
      <c r="N27" s="15"/>
      <c r="O27" s="15"/>
      <c r="P27" s="15"/>
      <c r="Q27" s="17"/>
      <c r="R27" s="16"/>
      <c r="S27" s="15">
        <v>20</v>
      </c>
      <c r="T27" s="15"/>
      <c r="U27" s="15"/>
      <c r="V27" s="15"/>
      <c r="W27" s="15" t="s">
        <v>26</v>
      </c>
      <c r="X27" s="17">
        <v>2</v>
      </c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44" ht="14.4" thickBot="1">
      <c r="A28" s="37" t="s">
        <v>5</v>
      </c>
      <c r="B28" s="38"/>
      <c r="C28" s="39"/>
      <c r="D28" s="22">
        <f t="shared" ref="D28:O28" si="5">SUM(D9:D27)</f>
        <v>30</v>
      </c>
      <c r="E28" s="22">
        <f t="shared" si="5"/>
        <v>300</v>
      </c>
      <c r="F28" s="22">
        <f t="shared" si="5"/>
        <v>55</v>
      </c>
      <c r="G28" s="23">
        <f t="shared" si="5"/>
        <v>245</v>
      </c>
      <c r="H28" s="23">
        <f t="shared" si="5"/>
        <v>0</v>
      </c>
      <c r="I28" s="23">
        <f t="shared" si="5"/>
        <v>0</v>
      </c>
      <c r="J28" s="25">
        <f t="shared" si="5"/>
        <v>0</v>
      </c>
      <c r="K28" s="24">
        <f t="shared" si="5"/>
        <v>35</v>
      </c>
      <c r="L28" s="22">
        <f t="shared" si="5"/>
        <v>110</v>
      </c>
      <c r="M28" s="23">
        <f t="shared" si="5"/>
        <v>0</v>
      </c>
      <c r="N28" s="23">
        <f t="shared" si="5"/>
        <v>0</v>
      </c>
      <c r="O28" s="23">
        <f t="shared" si="5"/>
        <v>0</v>
      </c>
      <c r="P28" s="23"/>
      <c r="Q28" s="25">
        <f t="shared" ref="Q28:V28" si="6">SUM(Q9:Q27)</f>
        <v>15</v>
      </c>
      <c r="R28" s="24">
        <f t="shared" si="6"/>
        <v>20</v>
      </c>
      <c r="S28" s="22">
        <f t="shared" si="6"/>
        <v>135</v>
      </c>
      <c r="T28" s="23">
        <f t="shared" si="6"/>
        <v>0</v>
      </c>
      <c r="U28" s="23">
        <f t="shared" si="6"/>
        <v>0</v>
      </c>
      <c r="V28" s="23">
        <f t="shared" si="6"/>
        <v>0</v>
      </c>
      <c r="W28" s="23"/>
      <c r="X28" s="25">
        <f>SUM(X9:X27)</f>
        <v>15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ht="16.2" thickBot="1">
      <c r="A29" s="34" t="s">
        <v>9</v>
      </c>
      <c r="B29" s="35"/>
      <c r="C29" s="35"/>
      <c r="D29" s="35"/>
      <c r="E29" s="35"/>
      <c r="F29" s="35"/>
      <c r="G29" s="35"/>
      <c r="H29" s="35"/>
      <c r="I29" s="35"/>
      <c r="J29" s="36"/>
      <c r="K29" s="40">
        <f>SUM(K28:O28)</f>
        <v>145</v>
      </c>
      <c r="L29" s="41"/>
      <c r="M29" s="41"/>
      <c r="N29" s="41"/>
      <c r="O29" s="41"/>
      <c r="P29" s="41"/>
      <c r="Q29" s="41"/>
      <c r="R29" s="40">
        <f>SUM(R28:V28)</f>
        <v>155</v>
      </c>
      <c r="S29" s="41"/>
      <c r="T29" s="41"/>
      <c r="U29" s="41"/>
      <c r="V29" s="41"/>
      <c r="W29" s="41"/>
      <c r="X29" s="42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ht="16.2" thickBot="1">
      <c r="A30" s="34" t="s">
        <v>10</v>
      </c>
      <c r="B30" s="35"/>
      <c r="C30" s="35"/>
      <c r="D30" s="35"/>
      <c r="E30" s="35"/>
      <c r="F30" s="35"/>
      <c r="G30" s="35"/>
      <c r="H30" s="35"/>
      <c r="I30" s="35"/>
      <c r="J30" s="36"/>
      <c r="K30" s="40">
        <f>Q28</f>
        <v>15</v>
      </c>
      <c r="L30" s="41"/>
      <c r="M30" s="41"/>
      <c r="N30" s="41"/>
      <c r="O30" s="41"/>
      <c r="P30" s="41"/>
      <c r="Q30" s="41"/>
      <c r="R30" s="40">
        <f>X28</f>
        <v>15</v>
      </c>
      <c r="S30" s="41"/>
      <c r="T30" s="41"/>
      <c r="U30" s="41"/>
      <c r="V30" s="41"/>
      <c r="W30" s="41"/>
      <c r="X30" s="42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ht="20.25" customHeight="1">
      <c r="A31" s="53" t="s">
        <v>14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</row>
    <row r="32" spans="1:44" ht="18" customHeight="1">
      <c r="A32" s="53" t="s">
        <v>15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1:24" s="30" customFormat="1" ht="18" customHeight="1">
      <c r="A33" s="53" t="s">
        <v>17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  <row r="34" spans="1:24" ht="26.25" customHeight="1">
      <c r="A34" s="31"/>
      <c r="B34" s="31"/>
      <c r="C34" s="31"/>
      <c r="D34" s="31"/>
      <c r="E34" s="31"/>
      <c r="F34" s="31"/>
      <c r="G34" s="31"/>
      <c r="H34" s="31"/>
      <c r="I34" s="31"/>
      <c r="J34" s="4"/>
      <c r="K34" s="32" t="s">
        <v>18</v>
      </c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</row>
    <row r="35" spans="1:24" ht="16.350000000000001" customHeight="1"/>
    <row r="36" spans="1:24" ht="16.35000000000000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5.2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4" spans="1:24">
      <c r="A44" s="2"/>
    </row>
    <row r="45" spans="1:24">
      <c r="A45" s="2"/>
    </row>
    <row r="46" spans="1:24">
      <c r="A46" s="2"/>
    </row>
    <row r="47" spans="1:24">
      <c r="A47" s="2"/>
    </row>
    <row r="48" spans="1:24">
      <c r="A48" s="2"/>
    </row>
    <row r="49" spans="1:1">
      <c r="A49" s="2"/>
    </row>
    <row r="50" spans="1:1">
      <c r="A50" s="2"/>
    </row>
    <row r="65" spans="1:1" ht="16.350000000000001" customHeight="1">
      <c r="A65" s="2"/>
    </row>
    <row r="66" spans="1:1" ht="16.350000000000001" customHeight="1">
      <c r="A66" s="4"/>
    </row>
    <row r="67" spans="1:1" ht="15.6">
      <c r="A67" s="4"/>
    </row>
    <row r="68" spans="1:1">
      <c r="A68" s="2"/>
    </row>
    <row r="69" spans="1:1" ht="17.399999999999999">
      <c r="A69" s="5"/>
    </row>
    <row r="70" spans="1:1" ht="17.399999999999999">
      <c r="A70" s="6"/>
    </row>
    <row r="71" spans="1:1" ht="26.4" customHeight="1">
      <c r="A71" s="6"/>
    </row>
    <row r="90" spans="1:1">
      <c r="A90" s="2"/>
    </row>
    <row r="92" spans="1:1" ht="16.350000000000001" customHeight="1"/>
    <row r="93" spans="1:1" ht="16.350000000000001" customHeight="1"/>
    <row r="97" spans="1:1" ht="25.2" customHeight="1"/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17" ht="13.95" customHeight="1"/>
    <row r="118" ht="13.95" customHeight="1"/>
    <row r="122" ht="26.4" customHeight="1"/>
    <row r="123" ht="21.75" customHeight="1"/>
    <row r="132" ht="13.5" customHeight="1"/>
  </sheetData>
  <mergeCells count="26">
    <mergeCell ref="A31:X31"/>
    <mergeCell ref="A32:X32"/>
    <mergeCell ref="A2:X2"/>
    <mergeCell ref="P1:X1"/>
    <mergeCell ref="E6:J6"/>
    <mergeCell ref="K6:X6"/>
    <mergeCell ref="F7:J7"/>
    <mergeCell ref="R7:X7"/>
    <mergeCell ref="E7:E8"/>
    <mergeCell ref="K7:Q7"/>
    <mergeCell ref="A34:I34"/>
    <mergeCell ref="K34:X34"/>
    <mergeCell ref="A3:X3"/>
    <mergeCell ref="A4:X4"/>
    <mergeCell ref="A30:J30"/>
    <mergeCell ref="A28:C28"/>
    <mergeCell ref="A29:J29"/>
    <mergeCell ref="K30:Q30"/>
    <mergeCell ref="R30:X30"/>
    <mergeCell ref="A6:A8"/>
    <mergeCell ref="B6:B8"/>
    <mergeCell ref="C6:C8"/>
    <mergeCell ref="D6:D8"/>
    <mergeCell ref="A33:X33"/>
    <mergeCell ref="K29:Q29"/>
    <mergeCell ref="R29:X29"/>
  </mergeCells>
  <phoneticPr fontId="7" type="noConversion"/>
  <pageMargins left="0.25" right="0.25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</dc:creator>
  <cp:lastModifiedBy>Prodziekan</cp:lastModifiedBy>
  <cp:lastPrinted>2019-06-27T11:42:37Z</cp:lastPrinted>
  <dcterms:created xsi:type="dcterms:W3CDTF">2007-12-04T15:57:32Z</dcterms:created>
  <dcterms:modified xsi:type="dcterms:W3CDTF">2021-02-13T02:36:38Z</dcterms:modified>
</cp:coreProperties>
</file>