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dziekan\WZJK 2.06.2026\"/>
    </mc:Choice>
  </mc:AlternateContent>
  <bookViews>
    <workbookView xWindow="0" yWindow="0" windowWidth="23040" windowHeight="792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Arkusz1!$A$1:$AD$33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E25" i="1"/>
  <c r="E24" i="1"/>
  <c r="E23" i="1"/>
  <c r="E12" i="1"/>
  <c r="E11" i="1"/>
  <c r="E10" i="1"/>
  <c r="E26" i="1"/>
  <c r="AK27" i="1"/>
  <c r="AJ27" i="1"/>
  <c r="AI27" i="1"/>
  <c r="AH27" i="1"/>
  <c r="AG27" i="1"/>
  <c r="AF27" i="1"/>
  <c r="AE27" i="1"/>
  <c r="AB27" i="1"/>
  <c r="AA27" i="1"/>
  <c r="Z27" i="1"/>
  <c r="Y27" i="1"/>
  <c r="X27" i="1"/>
  <c r="W27" i="1"/>
  <c r="V27" i="1"/>
  <c r="S27" i="1"/>
  <c r="R27" i="1"/>
  <c r="Q27" i="1" s="1"/>
  <c r="O27" i="1"/>
  <c r="N27" i="1"/>
  <c r="M27" i="1"/>
  <c r="U27" i="1"/>
  <c r="M29" i="1" s="1"/>
  <c r="AD27" i="1"/>
  <c r="V29" i="1" s="1"/>
  <c r="AM27" i="1"/>
  <c r="AE29" i="1" s="1"/>
  <c r="K27" i="1"/>
  <c r="L27" i="1"/>
  <c r="D27" i="1"/>
  <c r="F20" i="1"/>
  <c r="E20" i="1" s="1"/>
  <c r="G21" i="1"/>
  <c r="E21" i="1" s="1"/>
  <c r="H16" i="1"/>
  <c r="I16" i="1"/>
  <c r="J16" i="1"/>
  <c r="H17" i="1"/>
  <c r="E17" i="1" s="1"/>
  <c r="I17" i="1"/>
  <c r="J17" i="1"/>
  <c r="H18" i="1"/>
  <c r="E18" i="1" s="1"/>
  <c r="I18" i="1"/>
  <c r="J18" i="1"/>
  <c r="H19" i="1"/>
  <c r="I19" i="1"/>
  <c r="J19" i="1"/>
  <c r="G20" i="1"/>
  <c r="H20" i="1"/>
  <c r="I20" i="1"/>
  <c r="J20" i="1"/>
  <c r="H21" i="1"/>
  <c r="I21" i="1"/>
  <c r="J21" i="1"/>
  <c r="G22" i="1"/>
  <c r="E22" i="1" s="1"/>
  <c r="H22" i="1"/>
  <c r="I22" i="1"/>
  <c r="J22" i="1"/>
  <c r="J15" i="1"/>
  <c r="J14" i="1"/>
  <c r="J13" i="1"/>
  <c r="J12" i="1"/>
  <c r="J11" i="1"/>
  <c r="J10" i="1"/>
  <c r="J9" i="1"/>
  <c r="I10" i="1"/>
  <c r="I15" i="1"/>
  <c r="I14" i="1"/>
  <c r="I13" i="1"/>
  <c r="I12" i="1"/>
  <c r="I11" i="1"/>
  <c r="I9" i="1"/>
  <c r="H15" i="1"/>
  <c r="H14" i="1"/>
  <c r="H13" i="1"/>
  <c r="H12" i="1"/>
  <c r="H11" i="1"/>
  <c r="H10" i="1"/>
  <c r="H9" i="1"/>
  <c r="G10" i="1"/>
  <c r="G11" i="1"/>
  <c r="G12" i="1"/>
  <c r="G13" i="1"/>
  <c r="E13" i="1" s="1"/>
  <c r="G15" i="1"/>
  <c r="E15" i="1" s="1"/>
  <c r="G9" i="1"/>
  <c r="E9" i="1" s="1"/>
  <c r="F14" i="1"/>
  <c r="E14" i="1" s="1"/>
  <c r="AE28" i="1" l="1"/>
  <c r="E16" i="1"/>
  <c r="J27" i="1"/>
  <c r="I27" i="1"/>
  <c r="H27" i="1"/>
  <c r="E27" i="1"/>
  <c r="G27" i="1"/>
  <c r="V28" i="1"/>
  <c r="M28" i="1"/>
  <c r="F27" i="1"/>
</calcChain>
</file>

<file path=xl/sharedStrings.xml><?xml version="1.0" encoding="utf-8"?>
<sst xmlns="http://schemas.openxmlformats.org/spreadsheetml/2006/main" count="108" uniqueCount="46">
  <si>
    <t>Lp.</t>
  </si>
  <si>
    <t>Forma zal.</t>
  </si>
  <si>
    <t>Punkty ECTS</t>
  </si>
  <si>
    <t>Wymiar godzin</t>
  </si>
  <si>
    <t>Rok I</t>
  </si>
  <si>
    <t>Razem</t>
  </si>
  <si>
    <t>Rodzaj zaj.</t>
  </si>
  <si>
    <t>WY</t>
  </si>
  <si>
    <t>CA</t>
  </si>
  <si>
    <t>Razem godziny w semestrze</t>
  </si>
  <si>
    <t>Punkty ECTS w semestrze</t>
  </si>
  <si>
    <t>LB</t>
  </si>
  <si>
    <t>KW</t>
  </si>
  <si>
    <t>SM</t>
  </si>
  <si>
    <t xml:space="preserve">W przypadku studiów 1,5-letnich i 2-letnich należy dodać odpowiednią ilość kolumn. Liczbę wierszy można zwiększać w zależności od potrzeb. </t>
  </si>
  <si>
    <t>Nazwa modułu (przedmiotu)*</t>
  </si>
  <si>
    <t>* do każdego przedmiotu sporządza się sylabus</t>
  </si>
  <si>
    <t>data, pieczęć i podpis dziekana wydziału/kierownika jednostki ogólnouczelnianej</t>
  </si>
  <si>
    <t>Załącznik nr 5 do Zarządzenia Nr 53/2019 Rekora UMCS</t>
  </si>
  <si>
    <t>KIERUNEK: PEDAGOG SPECJALNY W EDUKACJI WŁĄCZAJĄCEJ</t>
  </si>
  <si>
    <t>Nazwa jednostki prowadzącej: WYDZIAŁ PEDAGOGIKI I PSYCHOLOGII</t>
  </si>
  <si>
    <t>Plan studiów podyplomowych obowiązujący od roku akademickiego 2026/2027</t>
  </si>
  <si>
    <t xml:space="preserve">Psychologia edukacyjna i rozwojowa </t>
  </si>
  <si>
    <t>E</t>
  </si>
  <si>
    <t xml:space="preserve">Psychologia kliniczna i rehabilitacyjna </t>
  </si>
  <si>
    <t>ZO</t>
  </si>
  <si>
    <t>Pedagogika specjalna</t>
  </si>
  <si>
    <t>Prawne podstawy kształcenia specjalnego</t>
  </si>
  <si>
    <t>Praca opiekuńczo-wychowawcza i resocjalizacyjna</t>
  </si>
  <si>
    <t xml:space="preserve">Praca z rodziną dzieci z niepełnosprawnością </t>
  </si>
  <si>
    <t xml:space="preserve">Teoria edukacji integracyjnej i włączającej </t>
  </si>
  <si>
    <t xml:space="preserve">Dydaktyka specjalna </t>
  </si>
  <si>
    <t xml:space="preserve">Diagnostyka w pedagogice specjalnej </t>
  </si>
  <si>
    <t>Metodyka współnauczania w edukacji włączającej</t>
  </si>
  <si>
    <t xml:space="preserve">Praktyki zawodowe 1 </t>
  </si>
  <si>
    <t>PRAKTYKI</t>
  </si>
  <si>
    <t xml:space="preserve">Uniwersalne projektowanie zajęć – metodyka kształcenia w grupie zróżnicowanej </t>
  </si>
  <si>
    <t xml:space="preserve">Programy wychowawcze w edukacji integracyjnej i włączającej </t>
  </si>
  <si>
    <t>WARSZTATY</t>
  </si>
  <si>
    <t>Diagnoza  potrzeb edukacyjnych, planowanie, realizacja i monitoring działań wspierających</t>
  </si>
  <si>
    <t xml:space="preserve">Nowe technologie w edukacji włączającej - metodyka kształcenia w grupie zróżnicowanej </t>
  </si>
  <si>
    <t xml:space="preserve">Ocenianie w edukacji włączającej </t>
  </si>
  <si>
    <t xml:space="preserve">Praktyki zawodowe 2 </t>
  </si>
  <si>
    <t xml:space="preserve">Metodyka kształcenia w grupie zróżnicowanej </t>
  </si>
  <si>
    <t>Rok II</t>
  </si>
  <si>
    <t>Symbole: WY-wykład, CA-ćwiczenia, LB-labolatorium, KW-konwersatorium, SM-seminarium, ZAL - zaliczenie, ZO - zaliczenie z oceną, E - egzamin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</si>
</sst>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zcionka tekstu podstawowego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sz val="8"/>
      <name val="Arial Narrow"/>
      <family val="2"/>
      <charset val="238"/>
    </font>
    <font>
      <b/>
      <sz val="9"/>
      <name val="Arial"/>
      <family val="2"/>
      <charset val="238"/>
    </font>
    <font>
      <sz val="8"/>
      <name val="Czcionka tekstu podstawowego"/>
      <family val="2"/>
      <charset val="238"/>
    </font>
    <font>
      <sz val="8"/>
      <color indexed="8"/>
      <name val="Czcionka tekstu podstawowego"/>
      <charset val="238"/>
    </font>
    <font>
      <b/>
      <sz val="10"/>
      <name val="Arial Narrow"/>
      <family val="2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7"/>
      <color theme="1"/>
      <name val="Czcionka tekstu podstawowego"/>
      <family val="2"/>
      <charset val="238"/>
    </font>
    <font>
      <b/>
      <sz val="10"/>
      <name val="Cz"/>
      <charset val="238"/>
    </font>
    <font>
      <sz val="12"/>
      <color theme="1"/>
      <name val="Calibri"/>
      <family val="2"/>
      <charset val="238"/>
    </font>
    <font>
      <b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textRotation="90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textRotation="90" wrapText="1"/>
    </xf>
    <xf numFmtId="1" fontId="5" fillId="0" borderId="28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17" fillId="0" borderId="0" xfId="0" applyFont="1"/>
    <xf numFmtId="1" fontId="5" fillId="0" borderId="24" xfId="0" applyNumberFormat="1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20" xfId="0" applyNumberForma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 textRotation="90" wrapText="1"/>
    </xf>
    <xf numFmtId="2" fontId="18" fillId="0" borderId="4" xfId="0" applyNumberFormat="1" applyFont="1" applyBorder="1" applyAlignment="1">
      <alignment horizontal="center" vertical="center" textRotation="90" wrapText="1"/>
    </xf>
    <xf numFmtId="2" fontId="5" fillId="0" borderId="34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" fontId="5" fillId="0" borderId="39" xfId="0" applyNumberFormat="1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0" fontId="17" fillId="0" borderId="5" xfId="0" applyFont="1" applyBorder="1"/>
    <xf numFmtId="0" fontId="17" fillId="0" borderId="22" xfId="0" applyFont="1" applyBorder="1"/>
    <xf numFmtId="0" fontId="17" fillId="0" borderId="7" xfId="0" applyFont="1" applyBorder="1"/>
    <xf numFmtId="0" fontId="17" fillId="0" borderId="42" xfId="0" applyFont="1" applyBorder="1"/>
    <xf numFmtId="1" fontId="5" fillId="0" borderId="4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2" fontId="18" fillId="0" borderId="34" xfId="0" applyNumberFormat="1" applyFont="1" applyBorder="1" applyAlignment="1">
      <alignment horizontal="center" vertical="center" textRotation="90" wrapText="1"/>
    </xf>
    <xf numFmtId="2" fontId="18" fillId="0" borderId="1" xfId="0" applyNumberFormat="1" applyFont="1" applyBorder="1" applyAlignment="1">
      <alignment horizontal="center" vertical="center" textRotation="90" wrapText="1"/>
    </xf>
    <xf numFmtId="1" fontId="6" fillId="0" borderId="27" xfId="0" applyNumberFormat="1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 wrapText="1"/>
    </xf>
    <xf numFmtId="2" fontId="0" fillId="0" borderId="39" xfId="0" applyNumberForma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1" fillId="0" borderId="46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1" fontId="11" fillId="0" borderId="26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textRotation="90" wrapText="1"/>
    </xf>
    <xf numFmtId="2" fontId="9" fillId="0" borderId="7" xfId="0" applyNumberFormat="1" applyFont="1" applyBorder="1" applyAlignment="1">
      <alignment horizontal="center" vertical="center" textRotation="90" wrapText="1"/>
    </xf>
    <xf numFmtId="2" fontId="9" fillId="0" borderId="1" xfId="0" applyNumberFormat="1" applyFont="1" applyBorder="1" applyAlignment="1">
      <alignment horizontal="center" vertical="center" textRotation="90" wrapText="1"/>
    </xf>
    <xf numFmtId="2" fontId="9" fillId="0" borderId="26" xfId="0" applyNumberFormat="1" applyFont="1" applyBorder="1" applyAlignment="1">
      <alignment horizontal="center" vertical="center" textRotation="90" wrapText="1"/>
    </xf>
    <xf numFmtId="2" fontId="9" fillId="0" borderId="13" xfId="0" applyNumberFormat="1" applyFont="1" applyBorder="1" applyAlignment="1">
      <alignment horizontal="center" vertical="center" textRotation="90" wrapText="1"/>
    </xf>
    <xf numFmtId="2" fontId="9" fillId="0" borderId="14" xfId="0" applyNumberFormat="1" applyFont="1" applyBorder="1" applyAlignment="1">
      <alignment horizontal="center" vertical="center" textRotation="90" wrapText="1"/>
    </xf>
    <xf numFmtId="2" fontId="15" fillId="0" borderId="0" xfId="0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9" fillId="0" borderId="41" xfId="0" applyNumberFormat="1" applyFont="1" applyBorder="1" applyAlignment="1">
      <alignment horizontal="center" vertical="center" wrapText="1"/>
    </xf>
    <xf numFmtId="2" fontId="9" fillId="0" borderId="47" xfId="0" applyNumberFormat="1" applyFont="1" applyBorder="1" applyAlignment="1">
      <alignment horizontal="center" vertical="center" textRotation="90" wrapText="1"/>
    </xf>
    <xf numFmtId="2" fontId="13" fillId="0" borderId="48" xfId="0" applyNumberFormat="1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31"/>
  <sheetViews>
    <sheetView tabSelected="1" defaultGridColor="0" topLeftCell="A14" colorId="8" workbookViewId="0">
      <selection activeCell="A30" sqref="A30:AD30"/>
    </sheetView>
  </sheetViews>
  <sheetFormatPr defaultColWidth="9" defaultRowHeight="13.8"/>
  <cols>
    <col min="1" max="1" width="3.19921875" style="1" customWidth="1"/>
    <col min="2" max="2" width="79.19921875" style="1" customWidth="1"/>
    <col min="3" max="9" width="3.5" style="1" customWidth="1"/>
    <col min="10" max="12" width="5.09765625" style="1" customWidth="1"/>
    <col min="13" max="13" width="3.5" style="1" bestFit="1" customWidth="1"/>
    <col min="14" max="20" width="3.09765625" style="1" customWidth="1"/>
    <col min="21" max="21" width="5.09765625" style="1" customWidth="1"/>
    <col min="22" max="29" width="3.09765625" style="1" customWidth="1"/>
    <col min="30" max="30" width="5.09765625" style="1" customWidth="1"/>
    <col min="31" max="34" width="3.09765625" style="1" customWidth="1"/>
    <col min="35" max="35" width="3" style="1" bestFit="1" customWidth="1"/>
    <col min="36" max="40" width="3.09765625" style="1" customWidth="1"/>
    <col min="41" max="41" width="5.09765625" style="1" customWidth="1"/>
    <col min="42" max="42" width="0.59765625" style="1" customWidth="1"/>
    <col min="43" max="16384" width="9" style="1"/>
  </cols>
  <sheetData>
    <row r="1" spans="1:42" ht="24.75" customHeight="1">
      <c r="T1" s="103" t="s">
        <v>18</v>
      </c>
      <c r="U1" s="103"/>
      <c r="V1" s="103"/>
      <c r="W1" s="103"/>
      <c r="X1" s="103"/>
      <c r="Y1" s="103"/>
      <c r="Z1" s="103"/>
      <c r="AA1" s="103"/>
      <c r="AB1" s="103"/>
      <c r="AC1" s="103"/>
      <c r="AD1" s="103"/>
    </row>
    <row r="2" spans="1:42" ht="24" customHeight="1">
      <c r="A2" s="102" t="s">
        <v>21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</row>
    <row r="3" spans="1:42">
      <c r="A3" s="82" t="s">
        <v>19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K3" s="2"/>
      <c r="AL3" s="2"/>
      <c r="AM3" s="2"/>
      <c r="AN3" s="2"/>
      <c r="AO3" s="2"/>
    </row>
    <row r="4" spans="1:42" ht="16.350000000000001" customHeight="1">
      <c r="A4" s="82" t="s">
        <v>20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K4" s="3"/>
      <c r="AL4" s="3"/>
      <c r="AM4" s="3"/>
      <c r="AN4" s="3"/>
      <c r="AO4" s="3"/>
      <c r="AP4" s="3"/>
    </row>
    <row r="5" spans="1:42" ht="9.75" customHeight="1" thickBot="1">
      <c r="AK5" s="2"/>
      <c r="AL5" s="2"/>
      <c r="AM5" s="2"/>
      <c r="AN5" s="2"/>
      <c r="AO5" s="2"/>
    </row>
    <row r="6" spans="1:42" ht="18" customHeight="1" thickBot="1">
      <c r="A6" s="89" t="s">
        <v>0</v>
      </c>
      <c r="B6" s="92" t="s">
        <v>15</v>
      </c>
      <c r="C6" s="95" t="s">
        <v>1</v>
      </c>
      <c r="D6" s="98" t="s">
        <v>2</v>
      </c>
      <c r="E6" s="73" t="s">
        <v>3</v>
      </c>
      <c r="F6" s="73"/>
      <c r="G6" s="73"/>
      <c r="H6" s="73"/>
      <c r="I6" s="73"/>
      <c r="J6" s="73"/>
      <c r="K6" s="73"/>
      <c r="L6" s="73"/>
      <c r="M6" s="74" t="s">
        <v>4</v>
      </c>
      <c r="N6" s="75"/>
      <c r="O6" s="75"/>
      <c r="P6" s="75"/>
      <c r="Q6" s="75"/>
      <c r="R6" s="75"/>
      <c r="S6" s="75"/>
      <c r="T6" s="75"/>
      <c r="U6" s="104"/>
      <c r="V6" s="104"/>
      <c r="W6" s="105"/>
      <c r="X6" s="105"/>
      <c r="Y6" s="105"/>
      <c r="Z6" s="105"/>
      <c r="AA6" s="105"/>
      <c r="AB6" s="105"/>
      <c r="AC6" s="105"/>
      <c r="AD6" s="76"/>
      <c r="AE6" s="74" t="s">
        <v>44</v>
      </c>
      <c r="AF6" s="75"/>
      <c r="AG6" s="75"/>
      <c r="AH6" s="75"/>
      <c r="AI6" s="75"/>
      <c r="AJ6" s="75"/>
      <c r="AK6" s="75"/>
      <c r="AL6" s="75"/>
      <c r="AM6" s="76"/>
      <c r="AP6" s="4"/>
    </row>
    <row r="7" spans="1:42" ht="17.399999999999999">
      <c r="A7" s="90"/>
      <c r="B7" s="93"/>
      <c r="C7" s="96"/>
      <c r="D7" s="99"/>
      <c r="E7" s="109" t="s">
        <v>5</v>
      </c>
      <c r="F7" s="106" t="s">
        <v>6</v>
      </c>
      <c r="G7" s="107"/>
      <c r="H7" s="107"/>
      <c r="I7" s="107"/>
      <c r="J7" s="108"/>
      <c r="K7" s="61"/>
      <c r="L7" s="28"/>
      <c r="M7" s="77">
        <v>1</v>
      </c>
      <c r="N7" s="78"/>
      <c r="O7" s="78"/>
      <c r="P7" s="78"/>
      <c r="Q7" s="78"/>
      <c r="R7" s="78"/>
      <c r="S7" s="78"/>
      <c r="T7" s="78"/>
      <c r="U7" s="79"/>
      <c r="V7" s="77">
        <v>2</v>
      </c>
      <c r="W7" s="78"/>
      <c r="X7" s="78"/>
      <c r="Y7" s="78"/>
      <c r="Z7" s="78"/>
      <c r="AA7" s="78"/>
      <c r="AB7" s="78"/>
      <c r="AC7" s="78"/>
      <c r="AD7" s="79"/>
      <c r="AE7" s="77">
        <v>3</v>
      </c>
      <c r="AF7" s="78"/>
      <c r="AG7" s="78"/>
      <c r="AH7" s="78"/>
      <c r="AI7" s="78"/>
      <c r="AJ7" s="78"/>
      <c r="AK7" s="78"/>
      <c r="AL7" s="78"/>
      <c r="AM7" s="79"/>
      <c r="AP7" s="4"/>
    </row>
    <row r="8" spans="1:42" ht="63" customHeight="1" thickBot="1">
      <c r="A8" s="91"/>
      <c r="B8" s="94"/>
      <c r="C8" s="97"/>
      <c r="D8" s="100"/>
      <c r="E8" s="110"/>
      <c r="F8" s="5" t="s">
        <v>7</v>
      </c>
      <c r="G8" s="6" t="s">
        <v>8</v>
      </c>
      <c r="H8" s="6" t="s">
        <v>11</v>
      </c>
      <c r="I8" s="6" t="s">
        <v>12</v>
      </c>
      <c r="J8" s="5" t="s">
        <v>13</v>
      </c>
      <c r="K8" s="62" t="s">
        <v>38</v>
      </c>
      <c r="L8" s="40" t="s">
        <v>35</v>
      </c>
      <c r="M8" s="7" t="s">
        <v>7</v>
      </c>
      <c r="N8" s="8" t="s">
        <v>8</v>
      </c>
      <c r="O8" s="5" t="s">
        <v>11</v>
      </c>
      <c r="P8" s="5" t="s">
        <v>12</v>
      </c>
      <c r="Q8" s="6" t="s">
        <v>13</v>
      </c>
      <c r="R8" s="39" t="s">
        <v>38</v>
      </c>
      <c r="S8" s="40" t="s">
        <v>35</v>
      </c>
      <c r="T8" s="9" t="s">
        <v>1</v>
      </c>
      <c r="U8" s="26" t="s">
        <v>2</v>
      </c>
      <c r="V8" s="7" t="s">
        <v>7</v>
      </c>
      <c r="W8" s="8" t="s">
        <v>8</v>
      </c>
      <c r="X8" s="5" t="s">
        <v>11</v>
      </c>
      <c r="Y8" s="5" t="s">
        <v>12</v>
      </c>
      <c r="Z8" s="6" t="s">
        <v>13</v>
      </c>
      <c r="AA8" s="39" t="s">
        <v>38</v>
      </c>
      <c r="AB8" s="63" t="s">
        <v>35</v>
      </c>
      <c r="AC8" s="9" t="s">
        <v>1</v>
      </c>
      <c r="AD8" s="26" t="s">
        <v>2</v>
      </c>
      <c r="AE8" s="7" t="s">
        <v>7</v>
      </c>
      <c r="AF8" s="8" t="s">
        <v>8</v>
      </c>
      <c r="AG8" s="5" t="s">
        <v>11</v>
      </c>
      <c r="AH8" s="5" t="s">
        <v>12</v>
      </c>
      <c r="AI8" s="6" t="s">
        <v>13</v>
      </c>
      <c r="AJ8" s="39" t="s">
        <v>38</v>
      </c>
      <c r="AK8" s="63" t="s">
        <v>35</v>
      </c>
      <c r="AL8" s="9" t="s">
        <v>1</v>
      </c>
      <c r="AM8" s="26" t="s">
        <v>2</v>
      </c>
    </row>
    <row r="9" spans="1:42" ht="15.6">
      <c r="A9" s="44">
        <v>1</v>
      </c>
      <c r="B9" s="53" t="s">
        <v>22</v>
      </c>
      <c r="C9" s="10" t="s">
        <v>23</v>
      </c>
      <c r="D9" s="15">
        <v>3</v>
      </c>
      <c r="E9" s="15">
        <f t="shared" ref="E9:E26" si="0">SUM(F9:L9)</f>
        <v>30</v>
      </c>
      <c r="F9" s="15">
        <v>30</v>
      </c>
      <c r="G9" s="15">
        <f>SUM(N9+W9)</f>
        <v>0</v>
      </c>
      <c r="H9" s="15">
        <f>SUM(O9+X9)</f>
        <v>0</v>
      </c>
      <c r="I9" s="15">
        <f>SUM(P9+Y9)</f>
        <v>0</v>
      </c>
      <c r="J9" s="15">
        <f>SUM(Q9+Z9)</f>
        <v>0</v>
      </c>
      <c r="K9" s="44">
        <v>0</v>
      </c>
      <c r="L9" s="30">
        <v>0</v>
      </c>
      <c r="M9" s="16">
        <v>30</v>
      </c>
      <c r="N9" s="15"/>
      <c r="O9" s="15"/>
      <c r="P9" s="15"/>
      <c r="Q9" s="15"/>
      <c r="R9" s="15"/>
      <c r="S9" s="15"/>
      <c r="T9" s="15" t="s">
        <v>23</v>
      </c>
      <c r="U9" s="17">
        <v>3</v>
      </c>
      <c r="V9" s="16"/>
      <c r="W9" s="15"/>
      <c r="X9" s="15"/>
      <c r="Y9" s="15"/>
      <c r="Z9" s="15"/>
      <c r="AA9" s="15"/>
      <c r="AB9" s="15"/>
      <c r="AC9" s="15"/>
      <c r="AD9" s="17"/>
      <c r="AE9" s="16"/>
      <c r="AF9" s="15"/>
      <c r="AG9" s="15"/>
      <c r="AH9" s="15"/>
      <c r="AI9" s="15"/>
      <c r="AJ9" s="15"/>
      <c r="AK9" s="15"/>
      <c r="AL9" s="15"/>
      <c r="AM9" s="17"/>
    </row>
    <row r="10" spans="1:42" ht="15.6">
      <c r="A10" s="20">
        <v>2</v>
      </c>
      <c r="B10" s="54" t="s">
        <v>24</v>
      </c>
      <c r="C10" s="12" t="s">
        <v>25</v>
      </c>
      <c r="D10" s="18">
        <v>3</v>
      </c>
      <c r="E10" s="18">
        <f t="shared" si="0"/>
        <v>30</v>
      </c>
      <c r="F10" s="18">
        <v>30</v>
      </c>
      <c r="G10" s="15">
        <f>SUM(N10+W10)</f>
        <v>0</v>
      </c>
      <c r="H10" s="19">
        <f t="shared" ref="H10:H22" si="1">SUM(O10+X10)</f>
        <v>0</v>
      </c>
      <c r="I10" s="19">
        <f>SUM(P10+Y10)</f>
        <v>0</v>
      </c>
      <c r="J10" s="19">
        <f t="shared" ref="J10:J22" si="2">SUM(Q10+Z10)</f>
        <v>0</v>
      </c>
      <c r="K10" s="18">
        <v>0</v>
      </c>
      <c r="L10" s="31">
        <v>0</v>
      </c>
      <c r="M10" s="20">
        <v>30</v>
      </c>
      <c r="N10" s="18"/>
      <c r="O10" s="19"/>
      <c r="P10" s="19"/>
      <c r="Q10" s="19"/>
      <c r="R10" s="19"/>
      <c r="S10" s="19"/>
      <c r="T10" s="19" t="s">
        <v>25</v>
      </c>
      <c r="U10" s="21">
        <v>3</v>
      </c>
      <c r="V10" s="20"/>
      <c r="W10" s="18"/>
      <c r="X10" s="19"/>
      <c r="Y10" s="19"/>
      <c r="Z10" s="19"/>
      <c r="AA10" s="19"/>
      <c r="AB10" s="19"/>
      <c r="AC10" s="19"/>
      <c r="AD10" s="21"/>
      <c r="AE10" s="20"/>
      <c r="AF10" s="18"/>
      <c r="AG10" s="19"/>
      <c r="AH10" s="19"/>
      <c r="AI10" s="19"/>
      <c r="AJ10" s="19"/>
      <c r="AK10" s="19"/>
      <c r="AL10" s="19"/>
      <c r="AM10" s="21"/>
    </row>
    <row r="11" spans="1:42" ht="15.6">
      <c r="A11" s="27">
        <v>3</v>
      </c>
      <c r="B11" s="54" t="s">
        <v>26</v>
      </c>
      <c r="C11" s="10" t="s">
        <v>25</v>
      </c>
      <c r="D11" s="15">
        <v>3</v>
      </c>
      <c r="E11" s="15">
        <f t="shared" si="0"/>
        <v>30</v>
      </c>
      <c r="F11" s="15">
        <v>30</v>
      </c>
      <c r="G11" s="15">
        <f>SUM(N11+W11)</f>
        <v>0</v>
      </c>
      <c r="H11" s="15">
        <f t="shared" si="1"/>
        <v>0</v>
      </c>
      <c r="I11" s="15">
        <f t="shared" ref="I11:I22" si="3">SUM(P11+Y11)</f>
        <v>0</v>
      </c>
      <c r="J11" s="15">
        <f t="shared" si="2"/>
        <v>0</v>
      </c>
      <c r="K11" s="18">
        <v>0</v>
      </c>
      <c r="L11" s="30">
        <v>0</v>
      </c>
      <c r="M11" s="16">
        <v>30</v>
      </c>
      <c r="N11" s="15"/>
      <c r="O11" s="15"/>
      <c r="P11" s="15"/>
      <c r="Q11" s="15"/>
      <c r="R11" s="15"/>
      <c r="S11" s="15"/>
      <c r="T11" s="15" t="s">
        <v>25</v>
      </c>
      <c r="U11" s="17">
        <v>3</v>
      </c>
      <c r="V11" s="16"/>
      <c r="W11" s="15"/>
      <c r="X11" s="15"/>
      <c r="Y11" s="15"/>
      <c r="Z11" s="15"/>
      <c r="AA11" s="15"/>
      <c r="AB11" s="15"/>
      <c r="AC11" s="15"/>
      <c r="AD11" s="17"/>
      <c r="AE11" s="16"/>
      <c r="AF11" s="15"/>
      <c r="AG11" s="15"/>
      <c r="AH11" s="15"/>
      <c r="AI11" s="15"/>
      <c r="AJ11" s="15"/>
      <c r="AK11" s="15"/>
      <c r="AL11" s="15"/>
      <c r="AM11" s="17"/>
    </row>
    <row r="12" spans="1:42" ht="15.6">
      <c r="A12" s="27">
        <v>4</v>
      </c>
      <c r="B12" s="54" t="s">
        <v>27</v>
      </c>
      <c r="C12" s="10" t="s">
        <v>25</v>
      </c>
      <c r="D12" s="15">
        <v>1</v>
      </c>
      <c r="E12" s="15">
        <f t="shared" si="0"/>
        <v>10</v>
      </c>
      <c r="F12" s="15">
        <v>10</v>
      </c>
      <c r="G12" s="15">
        <f>SUM(N12+W12)</f>
        <v>0</v>
      </c>
      <c r="H12" s="15">
        <f t="shared" si="1"/>
        <v>0</v>
      </c>
      <c r="I12" s="15">
        <f t="shared" si="3"/>
        <v>0</v>
      </c>
      <c r="J12" s="15">
        <f t="shared" si="2"/>
        <v>0</v>
      </c>
      <c r="K12" s="43">
        <v>0</v>
      </c>
      <c r="L12" s="30">
        <v>0</v>
      </c>
      <c r="M12" s="16">
        <v>10</v>
      </c>
      <c r="N12" s="15"/>
      <c r="O12" s="15"/>
      <c r="P12" s="15"/>
      <c r="Q12" s="15"/>
      <c r="R12" s="15"/>
      <c r="S12" s="15"/>
      <c r="T12" s="15" t="s">
        <v>25</v>
      </c>
      <c r="U12" s="17">
        <v>1</v>
      </c>
      <c r="V12" s="16"/>
      <c r="W12" s="15"/>
      <c r="X12" s="15"/>
      <c r="Y12" s="15"/>
      <c r="Z12" s="15"/>
      <c r="AA12" s="15"/>
      <c r="AB12" s="15"/>
      <c r="AC12" s="15"/>
      <c r="AD12" s="17"/>
      <c r="AE12" s="16"/>
      <c r="AF12" s="15"/>
      <c r="AG12" s="15"/>
      <c r="AH12" s="15"/>
      <c r="AI12" s="15"/>
      <c r="AJ12" s="15"/>
      <c r="AK12" s="15"/>
      <c r="AL12" s="15"/>
      <c r="AM12" s="17"/>
    </row>
    <row r="13" spans="1:42" ht="15.6">
      <c r="A13" s="20">
        <v>5</v>
      </c>
      <c r="B13" s="54" t="s">
        <v>28</v>
      </c>
      <c r="C13" s="10" t="s">
        <v>25</v>
      </c>
      <c r="D13" s="15">
        <v>1</v>
      </c>
      <c r="E13" s="15">
        <f t="shared" si="0"/>
        <v>10</v>
      </c>
      <c r="F13" s="15">
        <v>10</v>
      </c>
      <c r="G13" s="15">
        <f>SUM(N13+W13)</f>
        <v>0</v>
      </c>
      <c r="H13" s="15">
        <f t="shared" si="1"/>
        <v>0</v>
      </c>
      <c r="I13" s="15">
        <f t="shared" si="3"/>
        <v>0</v>
      </c>
      <c r="J13" s="15">
        <f t="shared" si="2"/>
        <v>0</v>
      </c>
      <c r="K13" s="43">
        <v>0</v>
      </c>
      <c r="L13" s="30">
        <v>0</v>
      </c>
      <c r="M13" s="16">
        <v>10</v>
      </c>
      <c r="N13" s="15"/>
      <c r="O13" s="15"/>
      <c r="P13" s="15"/>
      <c r="Q13" s="15"/>
      <c r="R13" s="15"/>
      <c r="S13" s="15"/>
      <c r="T13" s="15" t="s">
        <v>25</v>
      </c>
      <c r="U13" s="17">
        <v>1</v>
      </c>
      <c r="V13" s="16"/>
      <c r="W13" s="15"/>
      <c r="X13" s="15"/>
      <c r="Y13" s="15"/>
      <c r="Z13" s="15"/>
      <c r="AA13" s="15"/>
      <c r="AB13" s="15"/>
      <c r="AC13" s="15"/>
      <c r="AD13" s="17"/>
      <c r="AE13" s="16"/>
      <c r="AF13" s="15"/>
      <c r="AG13" s="15"/>
      <c r="AH13" s="15"/>
      <c r="AI13" s="15"/>
      <c r="AJ13" s="15"/>
      <c r="AK13" s="15"/>
      <c r="AL13" s="15"/>
      <c r="AM13" s="17"/>
    </row>
    <row r="14" spans="1:42" ht="15.6">
      <c r="A14" s="27">
        <v>6</v>
      </c>
      <c r="B14" s="54" t="s">
        <v>29</v>
      </c>
      <c r="C14" s="10" t="s">
        <v>25</v>
      </c>
      <c r="D14" s="15">
        <v>1</v>
      </c>
      <c r="E14" s="15">
        <f t="shared" si="0"/>
        <v>10</v>
      </c>
      <c r="F14" s="15">
        <f>SUM(M14+V14)</f>
        <v>0</v>
      </c>
      <c r="G14" s="15">
        <v>10</v>
      </c>
      <c r="H14" s="15">
        <f t="shared" si="1"/>
        <v>0</v>
      </c>
      <c r="I14" s="15">
        <f t="shared" si="3"/>
        <v>0</v>
      </c>
      <c r="J14" s="15">
        <f t="shared" si="2"/>
        <v>0</v>
      </c>
      <c r="K14" s="43">
        <v>0</v>
      </c>
      <c r="L14" s="30">
        <v>0</v>
      </c>
      <c r="M14" s="16"/>
      <c r="N14" s="15">
        <v>10</v>
      </c>
      <c r="O14" s="15"/>
      <c r="P14" s="15"/>
      <c r="Q14" s="15"/>
      <c r="R14" s="15"/>
      <c r="S14" s="15"/>
      <c r="T14" s="15" t="s">
        <v>25</v>
      </c>
      <c r="U14" s="17">
        <v>1</v>
      </c>
      <c r="V14" s="16"/>
      <c r="W14" s="15"/>
      <c r="X14" s="15"/>
      <c r="Y14" s="15"/>
      <c r="Z14" s="15"/>
      <c r="AA14" s="15"/>
      <c r="AB14" s="15"/>
      <c r="AC14" s="15"/>
      <c r="AD14" s="17"/>
      <c r="AE14" s="16"/>
      <c r="AF14" s="15"/>
      <c r="AG14" s="15"/>
      <c r="AH14" s="15"/>
      <c r="AI14" s="15"/>
      <c r="AJ14" s="15"/>
      <c r="AK14" s="15"/>
      <c r="AL14" s="15"/>
      <c r="AM14" s="17"/>
    </row>
    <row r="15" spans="1:42" ht="15.6">
      <c r="A15" s="27">
        <v>7</v>
      </c>
      <c r="B15" s="54" t="s">
        <v>30</v>
      </c>
      <c r="C15" s="10" t="s">
        <v>25</v>
      </c>
      <c r="D15" s="15">
        <v>4</v>
      </c>
      <c r="E15" s="15">
        <f t="shared" si="0"/>
        <v>30</v>
      </c>
      <c r="F15" s="15">
        <v>30</v>
      </c>
      <c r="G15" s="15">
        <f>SUM(N15+W15)</f>
        <v>0</v>
      </c>
      <c r="H15" s="15">
        <f t="shared" si="1"/>
        <v>0</v>
      </c>
      <c r="I15" s="15">
        <f t="shared" si="3"/>
        <v>0</v>
      </c>
      <c r="J15" s="15">
        <f t="shared" si="2"/>
        <v>0</v>
      </c>
      <c r="K15" s="43">
        <v>0</v>
      </c>
      <c r="L15" s="30">
        <v>0</v>
      </c>
      <c r="M15" s="16">
        <v>30</v>
      </c>
      <c r="N15" s="15"/>
      <c r="O15" s="15"/>
      <c r="P15" s="15"/>
      <c r="Q15" s="15"/>
      <c r="R15" s="15"/>
      <c r="S15" s="15"/>
      <c r="T15" s="15" t="s">
        <v>25</v>
      </c>
      <c r="U15" s="17">
        <v>4</v>
      </c>
      <c r="V15" s="16"/>
      <c r="W15" s="15"/>
      <c r="X15" s="15"/>
      <c r="Y15" s="15"/>
      <c r="Z15" s="15"/>
      <c r="AA15" s="15"/>
      <c r="AB15" s="15"/>
      <c r="AC15" s="15"/>
      <c r="AD15" s="17"/>
      <c r="AE15" s="16"/>
      <c r="AF15" s="15"/>
      <c r="AG15" s="15"/>
      <c r="AH15" s="15"/>
      <c r="AI15" s="15"/>
      <c r="AJ15" s="15"/>
      <c r="AK15" s="15"/>
      <c r="AL15" s="15"/>
      <c r="AM15" s="17"/>
    </row>
    <row r="16" spans="1:42" ht="15.6">
      <c r="A16" s="20">
        <v>8</v>
      </c>
      <c r="B16" s="52" t="s">
        <v>31</v>
      </c>
      <c r="C16" s="10" t="s">
        <v>23</v>
      </c>
      <c r="D16" s="15">
        <v>4</v>
      </c>
      <c r="E16" s="15">
        <f t="shared" si="0"/>
        <v>30</v>
      </c>
      <c r="F16" s="15">
        <v>15</v>
      </c>
      <c r="G16" s="15">
        <v>15</v>
      </c>
      <c r="H16" s="15">
        <f t="shared" si="1"/>
        <v>0</v>
      </c>
      <c r="I16" s="15">
        <f t="shared" si="3"/>
        <v>0</v>
      </c>
      <c r="J16" s="15">
        <f t="shared" si="2"/>
        <v>0</v>
      </c>
      <c r="K16" s="43">
        <v>0</v>
      </c>
      <c r="L16" s="30">
        <v>0</v>
      </c>
      <c r="M16" s="16"/>
      <c r="N16" s="15"/>
      <c r="O16" s="15"/>
      <c r="P16" s="15"/>
      <c r="Q16" s="15"/>
      <c r="R16" s="15"/>
      <c r="S16" s="15"/>
      <c r="T16" s="15"/>
      <c r="U16" s="17"/>
      <c r="V16" s="16">
        <v>15</v>
      </c>
      <c r="W16" s="15">
        <v>15</v>
      </c>
      <c r="X16" s="15"/>
      <c r="Y16" s="15"/>
      <c r="Z16" s="15"/>
      <c r="AA16" s="15"/>
      <c r="AB16" s="15"/>
      <c r="AC16" s="15" t="s">
        <v>23</v>
      </c>
      <c r="AD16" s="17">
        <v>4</v>
      </c>
      <c r="AE16" s="16"/>
      <c r="AF16" s="15"/>
      <c r="AG16" s="15"/>
      <c r="AH16" s="15"/>
      <c r="AI16" s="15"/>
      <c r="AJ16" s="15"/>
      <c r="AK16" s="15"/>
      <c r="AL16" s="15"/>
      <c r="AM16" s="17"/>
    </row>
    <row r="17" spans="1:41" ht="15.6">
      <c r="A17" s="27">
        <v>9</v>
      </c>
      <c r="B17" s="54" t="s">
        <v>32</v>
      </c>
      <c r="C17" s="10" t="s">
        <v>23</v>
      </c>
      <c r="D17" s="15">
        <v>4</v>
      </c>
      <c r="E17" s="68">
        <f t="shared" si="0"/>
        <v>30</v>
      </c>
      <c r="F17" s="68">
        <v>15</v>
      </c>
      <c r="G17" s="68">
        <v>15</v>
      </c>
      <c r="H17" s="68">
        <f t="shared" si="1"/>
        <v>0</v>
      </c>
      <c r="I17" s="68">
        <f t="shared" si="3"/>
        <v>0</v>
      </c>
      <c r="J17" s="68">
        <f t="shared" si="2"/>
        <v>0</v>
      </c>
      <c r="K17" s="69">
        <v>0</v>
      </c>
      <c r="L17" s="30">
        <v>0</v>
      </c>
      <c r="M17" s="16"/>
      <c r="N17" s="15"/>
      <c r="O17" s="15"/>
      <c r="P17" s="15"/>
      <c r="Q17" s="15"/>
      <c r="R17" s="15"/>
      <c r="S17" s="15"/>
      <c r="T17" s="15"/>
      <c r="U17" s="17"/>
      <c r="V17" s="16">
        <v>15</v>
      </c>
      <c r="W17" s="15">
        <v>15</v>
      </c>
      <c r="X17" s="15"/>
      <c r="Y17" s="15"/>
      <c r="Z17" s="15"/>
      <c r="AA17" s="15"/>
      <c r="AB17" s="15"/>
      <c r="AC17" s="15" t="s">
        <v>23</v>
      </c>
      <c r="AD17" s="17">
        <v>4</v>
      </c>
      <c r="AE17" s="16"/>
      <c r="AF17" s="15"/>
      <c r="AG17" s="15"/>
      <c r="AH17" s="15"/>
      <c r="AI17" s="15"/>
      <c r="AJ17" s="15"/>
      <c r="AK17" s="15"/>
      <c r="AL17" s="15"/>
      <c r="AM17" s="17"/>
    </row>
    <row r="18" spans="1:41" ht="15.6">
      <c r="A18" s="27">
        <v>10</v>
      </c>
      <c r="B18" s="54" t="s">
        <v>43</v>
      </c>
      <c r="C18" s="12" t="s">
        <v>25</v>
      </c>
      <c r="D18" s="15">
        <v>3</v>
      </c>
      <c r="E18" s="68">
        <f t="shared" si="0"/>
        <v>30</v>
      </c>
      <c r="F18" s="68">
        <v>15</v>
      </c>
      <c r="G18" s="68">
        <v>0</v>
      </c>
      <c r="H18" s="68">
        <f t="shared" si="1"/>
        <v>0</v>
      </c>
      <c r="I18" s="68">
        <f t="shared" si="3"/>
        <v>0</v>
      </c>
      <c r="J18" s="68">
        <f t="shared" si="2"/>
        <v>0</v>
      </c>
      <c r="K18" s="69">
        <v>15</v>
      </c>
      <c r="L18" s="30">
        <v>0</v>
      </c>
      <c r="M18" s="16"/>
      <c r="N18" s="15"/>
      <c r="O18" s="15"/>
      <c r="P18" s="15"/>
      <c r="Q18" s="15"/>
      <c r="R18" s="15"/>
      <c r="S18" s="15"/>
      <c r="T18" s="15"/>
      <c r="U18" s="17"/>
      <c r="V18" s="16">
        <v>15</v>
      </c>
      <c r="W18" s="15"/>
      <c r="X18" s="15"/>
      <c r="Y18" s="15"/>
      <c r="Z18" s="15"/>
      <c r="AA18" s="15">
        <v>15</v>
      </c>
      <c r="AB18" s="15"/>
      <c r="AC18" s="15" t="s">
        <v>25</v>
      </c>
      <c r="AD18" s="17">
        <v>3</v>
      </c>
      <c r="AE18" s="16"/>
      <c r="AF18" s="15"/>
      <c r="AG18" s="15"/>
      <c r="AH18" s="15"/>
      <c r="AI18" s="15"/>
      <c r="AJ18" s="15"/>
      <c r="AK18" s="15"/>
      <c r="AL18" s="15"/>
      <c r="AM18" s="17"/>
    </row>
    <row r="19" spans="1:41" ht="15.6">
      <c r="A19" s="20">
        <v>11</v>
      </c>
      <c r="B19" s="54" t="s">
        <v>33</v>
      </c>
      <c r="C19" s="11" t="s">
        <v>25</v>
      </c>
      <c r="D19" s="15">
        <v>1</v>
      </c>
      <c r="E19" s="68">
        <v>10</v>
      </c>
      <c r="F19" s="68">
        <v>0</v>
      </c>
      <c r="G19" s="68">
        <v>0</v>
      </c>
      <c r="H19" s="68">
        <f t="shared" si="1"/>
        <v>0</v>
      </c>
      <c r="I19" s="68">
        <f t="shared" si="3"/>
        <v>0</v>
      </c>
      <c r="J19" s="68">
        <f t="shared" si="2"/>
        <v>0</v>
      </c>
      <c r="K19" s="70">
        <v>10</v>
      </c>
      <c r="L19" s="30">
        <v>0</v>
      </c>
      <c r="M19" s="16"/>
      <c r="N19" s="15"/>
      <c r="O19" s="15"/>
      <c r="P19" s="15"/>
      <c r="Q19" s="15"/>
      <c r="R19" s="15"/>
      <c r="S19" s="15"/>
      <c r="T19" s="15"/>
      <c r="U19" s="17"/>
      <c r="V19" s="16"/>
      <c r="W19" s="15"/>
      <c r="X19" s="15"/>
      <c r="Y19" s="15"/>
      <c r="Z19" s="15"/>
      <c r="AA19" s="15">
        <v>10</v>
      </c>
      <c r="AB19" s="15"/>
      <c r="AC19" s="15" t="s">
        <v>25</v>
      </c>
      <c r="AD19" s="17">
        <v>1</v>
      </c>
      <c r="AE19" s="16"/>
      <c r="AF19" s="15"/>
      <c r="AG19" s="15"/>
      <c r="AH19" s="15"/>
      <c r="AI19" s="15"/>
      <c r="AJ19" s="15"/>
      <c r="AK19" s="15"/>
      <c r="AL19" s="15"/>
      <c r="AM19" s="17"/>
    </row>
    <row r="20" spans="1:41" ht="15.6">
      <c r="A20" s="27">
        <v>12</v>
      </c>
      <c r="B20" s="54" t="s">
        <v>34</v>
      </c>
      <c r="C20" s="11" t="s">
        <v>25</v>
      </c>
      <c r="D20" s="15">
        <v>3</v>
      </c>
      <c r="E20" s="68">
        <f t="shared" si="0"/>
        <v>60</v>
      </c>
      <c r="F20" s="68">
        <f>SUM(M20+V20)</f>
        <v>0</v>
      </c>
      <c r="G20" s="68">
        <f>SUM(N20+W20)</f>
        <v>0</v>
      </c>
      <c r="H20" s="68">
        <f t="shared" si="1"/>
        <v>0</v>
      </c>
      <c r="I20" s="68">
        <f t="shared" si="3"/>
        <v>0</v>
      </c>
      <c r="J20" s="68">
        <f t="shared" si="2"/>
        <v>0</v>
      </c>
      <c r="K20" s="69">
        <v>0</v>
      </c>
      <c r="L20" s="30">
        <v>60</v>
      </c>
      <c r="M20" s="16"/>
      <c r="N20" s="15"/>
      <c r="O20" s="15"/>
      <c r="P20" s="15"/>
      <c r="Q20" s="15"/>
      <c r="R20" s="15"/>
      <c r="S20" s="15"/>
      <c r="T20" s="15"/>
      <c r="U20" s="17"/>
      <c r="V20" s="16"/>
      <c r="W20" s="15"/>
      <c r="X20" s="15"/>
      <c r="Y20" s="15"/>
      <c r="Z20" s="15"/>
      <c r="AA20" s="15"/>
      <c r="AB20" s="15">
        <v>60</v>
      </c>
      <c r="AC20" s="15" t="s">
        <v>25</v>
      </c>
      <c r="AD20" s="17">
        <v>3</v>
      </c>
      <c r="AE20" s="16"/>
      <c r="AF20" s="15"/>
      <c r="AG20" s="15"/>
      <c r="AH20" s="15"/>
      <c r="AI20" s="15"/>
      <c r="AJ20" s="15"/>
      <c r="AK20" s="15"/>
      <c r="AL20" s="15"/>
      <c r="AM20" s="17"/>
      <c r="AN20" s="13"/>
      <c r="AO20" s="13"/>
    </row>
    <row r="21" spans="1:41" ht="15" customHeight="1">
      <c r="A21" s="27">
        <v>13</v>
      </c>
      <c r="B21" s="54" t="s">
        <v>39</v>
      </c>
      <c r="C21" s="12" t="s">
        <v>25</v>
      </c>
      <c r="D21" s="15">
        <v>6</v>
      </c>
      <c r="E21" s="68">
        <f t="shared" si="0"/>
        <v>60</v>
      </c>
      <c r="F21" s="68">
        <v>30</v>
      </c>
      <c r="G21" s="68">
        <f>SUM(N21+W21)</f>
        <v>0</v>
      </c>
      <c r="H21" s="68">
        <f t="shared" si="1"/>
        <v>0</v>
      </c>
      <c r="I21" s="68">
        <f t="shared" si="3"/>
        <v>0</v>
      </c>
      <c r="J21" s="68">
        <f t="shared" si="2"/>
        <v>0</v>
      </c>
      <c r="K21" s="69">
        <v>30</v>
      </c>
      <c r="L21" s="30">
        <v>0</v>
      </c>
      <c r="M21" s="16"/>
      <c r="N21" s="15"/>
      <c r="O21" s="15"/>
      <c r="P21" s="15"/>
      <c r="Q21" s="15"/>
      <c r="R21" s="15"/>
      <c r="S21" s="15"/>
      <c r="T21" s="15"/>
      <c r="U21" s="17"/>
      <c r="V21" s="16"/>
      <c r="W21" s="15"/>
      <c r="X21" s="15"/>
      <c r="Y21" s="15"/>
      <c r="Z21" s="15"/>
      <c r="AA21" s="15"/>
      <c r="AB21" s="15"/>
      <c r="AC21" s="15"/>
      <c r="AD21" s="17"/>
      <c r="AE21" s="16">
        <v>30</v>
      </c>
      <c r="AF21" s="15"/>
      <c r="AG21" s="15"/>
      <c r="AH21" s="15"/>
      <c r="AI21" s="15"/>
      <c r="AJ21" s="15">
        <v>30</v>
      </c>
      <c r="AK21" s="15"/>
      <c r="AL21" s="15" t="s">
        <v>25</v>
      </c>
      <c r="AM21" s="17">
        <v>6</v>
      </c>
    </row>
    <row r="22" spans="1:41" ht="15.6">
      <c r="A22" s="20">
        <v>14</v>
      </c>
      <c r="B22" s="54" t="s">
        <v>36</v>
      </c>
      <c r="C22" s="41" t="s">
        <v>25</v>
      </c>
      <c r="D22" s="42">
        <v>2</v>
      </c>
      <c r="E22" s="15">
        <f t="shared" si="0"/>
        <v>15</v>
      </c>
      <c r="F22" s="15">
        <v>15</v>
      </c>
      <c r="G22" s="15">
        <f>SUM(N22+W22)</f>
        <v>0</v>
      </c>
      <c r="H22" s="15">
        <f t="shared" si="1"/>
        <v>0</v>
      </c>
      <c r="I22" s="15">
        <f t="shared" si="3"/>
        <v>0</v>
      </c>
      <c r="J22" s="15">
        <f t="shared" si="2"/>
        <v>0</v>
      </c>
      <c r="K22" s="18">
        <v>0</v>
      </c>
      <c r="L22" s="56">
        <v>0</v>
      </c>
      <c r="M22" s="45"/>
      <c r="N22" s="42"/>
      <c r="O22" s="42"/>
      <c r="P22" s="42"/>
      <c r="Q22" s="42"/>
      <c r="R22" s="42"/>
      <c r="S22" s="42"/>
      <c r="T22" s="42"/>
      <c r="U22" s="46"/>
      <c r="V22" s="45"/>
      <c r="W22" s="42"/>
      <c r="X22" s="42"/>
      <c r="Y22" s="42"/>
      <c r="Z22" s="42"/>
      <c r="AA22" s="42"/>
      <c r="AB22" s="42"/>
      <c r="AC22" s="42"/>
      <c r="AD22" s="46"/>
      <c r="AE22" s="45">
        <v>15</v>
      </c>
      <c r="AF22" s="42"/>
      <c r="AG22" s="42"/>
      <c r="AH22" s="42"/>
      <c r="AI22" s="42"/>
      <c r="AJ22" s="42"/>
      <c r="AK22" s="42"/>
      <c r="AL22" s="42" t="s">
        <v>25</v>
      </c>
      <c r="AM22" s="46">
        <v>2</v>
      </c>
    </row>
    <row r="23" spans="1:41" ht="15.6">
      <c r="A23" s="48">
        <v>15</v>
      </c>
      <c r="B23" s="54" t="s">
        <v>37</v>
      </c>
      <c r="C23" s="58" t="s">
        <v>25</v>
      </c>
      <c r="D23" s="18">
        <v>4</v>
      </c>
      <c r="E23" s="31">
        <f t="shared" si="0"/>
        <v>30</v>
      </c>
      <c r="F23" s="19">
        <v>15</v>
      </c>
      <c r="G23" s="19">
        <v>0</v>
      </c>
      <c r="H23" s="19">
        <v>0</v>
      </c>
      <c r="I23" s="19">
        <v>0</v>
      </c>
      <c r="J23" s="19">
        <v>0</v>
      </c>
      <c r="K23" s="18">
        <v>15</v>
      </c>
      <c r="L23" s="56">
        <v>0</v>
      </c>
      <c r="M23" s="47"/>
      <c r="N23" s="18"/>
      <c r="O23" s="18"/>
      <c r="P23" s="19"/>
      <c r="Q23" s="19"/>
      <c r="R23" s="19"/>
      <c r="S23" s="19"/>
      <c r="T23" s="19"/>
      <c r="U23" s="21"/>
      <c r="V23" s="47"/>
      <c r="W23" s="19"/>
      <c r="X23" s="19"/>
      <c r="Y23" s="19"/>
      <c r="Z23" s="19"/>
      <c r="AA23" s="19"/>
      <c r="AB23" s="19"/>
      <c r="AC23" s="19"/>
      <c r="AD23" s="21"/>
      <c r="AE23" s="47">
        <v>15</v>
      </c>
      <c r="AF23" s="19"/>
      <c r="AG23" s="19"/>
      <c r="AH23" s="19"/>
      <c r="AI23" s="19"/>
      <c r="AJ23" s="19">
        <v>15</v>
      </c>
      <c r="AK23" s="19"/>
      <c r="AL23" s="19" t="s">
        <v>25</v>
      </c>
      <c r="AM23" s="21">
        <v>4</v>
      </c>
    </row>
    <row r="24" spans="1:41" ht="15.6">
      <c r="A24" s="20">
        <v>16</v>
      </c>
      <c r="B24" s="55" t="s">
        <v>40</v>
      </c>
      <c r="C24" s="50" t="s">
        <v>25</v>
      </c>
      <c r="D24" s="51">
        <v>1</v>
      </c>
      <c r="E24" s="15">
        <f t="shared" si="0"/>
        <v>10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43">
        <v>10</v>
      </c>
      <c r="L24" s="57">
        <v>0</v>
      </c>
      <c r="M24" s="48"/>
      <c r="N24" s="33"/>
      <c r="O24" s="33"/>
      <c r="P24" s="33"/>
      <c r="Q24" s="33"/>
      <c r="R24" s="33"/>
      <c r="S24" s="33"/>
      <c r="T24" s="33"/>
      <c r="U24" s="49"/>
      <c r="V24" s="48"/>
      <c r="W24" s="33"/>
      <c r="X24" s="33"/>
      <c r="Y24" s="33"/>
      <c r="Z24" s="33"/>
      <c r="AA24" s="33"/>
      <c r="AB24" s="33"/>
      <c r="AC24" s="33"/>
      <c r="AD24" s="49"/>
      <c r="AE24" s="48"/>
      <c r="AF24" s="33"/>
      <c r="AG24" s="33"/>
      <c r="AH24" s="33"/>
      <c r="AI24" s="33"/>
      <c r="AJ24" s="33">
        <v>10</v>
      </c>
      <c r="AK24" s="33"/>
      <c r="AL24" s="33" t="s">
        <v>25</v>
      </c>
      <c r="AM24" s="49">
        <v>1</v>
      </c>
    </row>
    <row r="25" spans="1:41" ht="15.6">
      <c r="A25" s="20">
        <v>17</v>
      </c>
      <c r="B25" s="55" t="s">
        <v>41</v>
      </c>
      <c r="C25" s="12" t="s">
        <v>25</v>
      </c>
      <c r="D25" s="18">
        <v>1</v>
      </c>
      <c r="E25" s="19">
        <f t="shared" si="0"/>
        <v>10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8">
        <v>10</v>
      </c>
      <c r="L25" s="56">
        <v>0</v>
      </c>
      <c r="M25" s="47"/>
      <c r="N25" s="19"/>
      <c r="O25" s="19"/>
      <c r="P25" s="19"/>
      <c r="Q25" s="19"/>
      <c r="R25" s="19"/>
      <c r="S25" s="19"/>
      <c r="T25" s="19"/>
      <c r="U25" s="21"/>
      <c r="V25" s="47"/>
      <c r="W25" s="19"/>
      <c r="X25" s="19"/>
      <c r="Y25" s="19"/>
      <c r="Z25" s="19"/>
      <c r="AA25" s="19"/>
      <c r="AB25" s="19"/>
      <c r="AC25" s="19"/>
      <c r="AD25" s="21"/>
      <c r="AE25" s="47"/>
      <c r="AF25" s="19"/>
      <c r="AG25" s="19"/>
      <c r="AH25" s="19"/>
      <c r="AI25" s="19"/>
      <c r="AJ25" s="19">
        <v>10</v>
      </c>
      <c r="AK25" s="19"/>
      <c r="AL25" s="19" t="s">
        <v>25</v>
      </c>
      <c r="AM25" s="21">
        <v>1</v>
      </c>
    </row>
    <row r="26" spans="1:41" ht="16.2" thickBot="1">
      <c r="A26" s="60">
        <v>18</v>
      </c>
      <c r="B26" s="29" t="s">
        <v>42</v>
      </c>
      <c r="C26" s="14" t="s">
        <v>25</v>
      </c>
      <c r="D26" s="59">
        <v>3</v>
      </c>
      <c r="E26" s="32">
        <f t="shared" si="0"/>
        <v>60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59">
        <v>0</v>
      </c>
      <c r="L26" s="32">
        <v>60</v>
      </c>
      <c r="M26" s="34"/>
      <c r="N26" s="35"/>
      <c r="O26" s="35"/>
      <c r="P26" s="35"/>
      <c r="Q26" s="35"/>
      <c r="R26" s="35"/>
      <c r="S26" s="35"/>
      <c r="T26" s="35"/>
      <c r="U26" s="36"/>
      <c r="V26" s="34"/>
      <c r="W26" s="35"/>
      <c r="X26" s="35"/>
      <c r="Y26" s="35"/>
      <c r="Z26" s="35"/>
      <c r="AA26" s="35"/>
      <c r="AB26" s="35"/>
      <c r="AC26" s="35"/>
      <c r="AD26" s="36"/>
      <c r="AE26" s="34"/>
      <c r="AF26" s="35"/>
      <c r="AG26" s="35"/>
      <c r="AH26" s="35"/>
      <c r="AI26" s="35"/>
      <c r="AJ26" s="35"/>
      <c r="AK26" s="35">
        <v>60</v>
      </c>
      <c r="AL26" s="35" t="s">
        <v>25</v>
      </c>
      <c r="AM26" s="36">
        <v>3</v>
      </c>
    </row>
    <row r="27" spans="1:41" ht="14.4" thickBot="1">
      <c r="A27" s="85" t="s">
        <v>5</v>
      </c>
      <c r="B27" s="86"/>
      <c r="C27" s="87"/>
      <c r="D27" s="65">
        <f t="shared" ref="D27:O27" si="4">SUM(D9:D26)</f>
        <v>48</v>
      </c>
      <c r="E27" s="22">
        <f>SUM(E9:E26)</f>
        <v>495</v>
      </c>
      <c r="F27" s="22">
        <f t="shared" si="4"/>
        <v>245</v>
      </c>
      <c r="G27" s="23">
        <f t="shared" si="4"/>
        <v>40</v>
      </c>
      <c r="H27" s="23">
        <f t="shared" si="4"/>
        <v>0</v>
      </c>
      <c r="I27" s="23">
        <f t="shared" si="4"/>
        <v>0</v>
      </c>
      <c r="J27" s="23">
        <f t="shared" si="4"/>
        <v>0</v>
      </c>
      <c r="K27" s="64">
        <f t="shared" si="4"/>
        <v>90</v>
      </c>
      <c r="L27" s="25">
        <f t="shared" si="4"/>
        <v>120</v>
      </c>
      <c r="M27" s="24">
        <f t="shared" si="4"/>
        <v>140</v>
      </c>
      <c r="N27" s="22">
        <f t="shared" si="4"/>
        <v>10</v>
      </c>
      <c r="O27" s="23">
        <f t="shared" si="4"/>
        <v>0</v>
      </c>
      <c r="P27" s="23">
        <f>SUM(Q9:Q26)</f>
        <v>0</v>
      </c>
      <c r="Q27" s="23">
        <f>R27</f>
        <v>0</v>
      </c>
      <c r="R27" s="23">
        <f>SUM(R9:R26)</f>
        <v>0</v>
      </c>
      <c r="S27" s="23">
        <f>SUM(S9:S26)</f>
        <v>0</v>
      </c>
      <c r="T27" s="23"/>
      <c r="U27" s="25">
        <f t="shared" ref="U27:AB27" si="5">SUM(U9:U26)</f>
        <v>16</v>
      </c>
      <c r="V27" s="24">
        <f t="shared" si="5"/>
        <v>45</v>
      </c>
      <c r="W27" s="22">
        <f t="shared" si="5"/>
        <v>30</v>
      </c>
      <c r="X27" s="23">
        <f t="shared" si="5"/>
        <v>0</v>
      </c>
      <c r="Y27" s="23">
        <f t="shared" si="5"/>
        <v>0</v>
      </c>
      <c r="Z27" s="23">
        <f t="shared" si="5"/>
        <v>0</v>
      </c>
      <c r="AA27" s="23">
        <f t="shared" si="5"/>
        <v>25</v>
      </c>
      <c r="AB27" s="23">
        <f t="shared" si="5"/>
        <v>60</v>
      </c>
      <c r="AC27" s="23"/>
      <c r="AD27" s="25">
        <f t="shared" ref="AD27:AK27" si="6">SUM(AD9:AD26)</f>
        <v>15</v>
      </c>
      <c r="AE27" s="24">
        <f t="shared" si="6"/>
        <v>60</v>
      </c>
      <c r="AF27" s="22">
        <f t="shared" si="6"/>
        <v>0</v>
      </c>
      <c r="AG27" s="23">
        <f t="shared" si="6"/>
        <v>0</v>
      </c>
      <c r="AH27" s="23">
        <f t="shared" si="6"/>
        <v>0</v>
      </c>
      <c r="AI27" s="23">
        <f t="shared" si="6"/>
        <v>0</v>
      </c>
      <c r="AJ27" s="23">
        <f t="shared" si="6"/>
        <v>65</v>
      </c>
      <c r="AK27" s="23">
        <f t="shared" si="6"/>
        <v>60</v>
      </c>
      <c r="AL27" s="23"/>
      <c r="AM27" s="25">
        <f>SUM(AM9:AM26)</f>
        <v>17</v>
      </c>
    </row>
    <row r="28" spans="1:41" ht="14.4" thickBot="1">
      <c r="A28" s="83" t="s">
        <v>9</v>
      </c>
      <c r="B28" s="84"/>
      <c r="C28" s="84"/>
      <c r="D28" s="84"/>
      <c r="E28" s="84"/>
      <c r="F28" s="84"/>
      <c r="G28" s="84"/>
      <c r="H28" s="84"/>
      <c r="I28" s="84"/>
      <c r="J28" s="84"/>
      <c r="K28" s="37"/>
      <c r="L28" s="38"/>
      <c r="M28" s="71">
        <f>SUM(M27:S27)</f>
        <v>150</v>
      </c>
      <c r="N28" s="72"/>
      <c r="O28" s="72"/>
      <c r="P28" s="72"/>
      <c r="Q28" s="72"/>
      <c r="R28" s="72"/>
      <c r="S28" s="72"/>
      <c r="T28" s="72"/>
      <c r="U28" s="72"/>
      <c r="V28" s="71">
        <f>SUM(V27:AB27)</f>
        <v>160</v>
      </c>
      <c r="W28" s="72"/>
      <c r="X28" s="72"/>
      <c r="Y28" s="72"/>
      <c r="Z28" s="72"/>
      <c r="AA28" s="72"/>
      <c r="AB28" s="72"/>
      <c r="AC28" s="72"/>
      <c r="AD28" s="88"/>
      <c r="AE28" s="71">
        <f>SUM(AE27:AK27)</f>
        <v>185</v>
      </c>
      <c r="AF28" s="72"/>
      <c r="AG28" s="72"/>
      <c r="AH28" s="72"/>
      <c r="AI28" s="72"/>
      <c r="AJ28" s="72"/>
      <c r="AK28" s="72"/>
      <c r="AL28" s="72"/>
      <c r="AM28" s="72"/>
      <c r="AN28" s="66"/>
    </row>
    <row r="29" spans="1:41" ht="14.4" thickBot="1">
      <c r="A29" s="83" t="s">
        <v>10</v>
      </c>
      <c r="B29" s="84"/>
      <c r="C29" s="84"/>
      <c r="D29" s="84"/>
      <c r="E29" s="84"/>
      <c r="F29" s="84"/>
      <c r="G29" s="84"/>
      <c r="H29" s="84"/>
      <c r="I29" s="84"/>
      <c r="J29" s="84"/>
      <c r="K29" s="37"/>
      <c r="L29" s="38"/>
      <c r="M29" s="71">
        <f>U27</f>
        <v>16</v>
      </c>
      <c r="N29" s="72"/>
      <c r="O29" s="72"/>
      <c r="P29" s="72"/>
      <c r="Q29" s="72"/>
      <c r="R29" s="72"/>
      <c r="S29" s="72"/>
      <c r="T29" s="72"/>
      <c r="U29" s="72"/>
      <c r="V29" s="71">
        <f>AD27</f>
        <v>15</v>
      </c>
      <c r="W29" s="72"/>
      <c r="X29" s="72"/>
      <c r="Y29" s="72"/>
      <c r="Z29" s="72"/>
      <c r="AA29" s="72"/>
      <c r="AB29" s="72"/>
      <c r="AC29" s="72"/>
      <c r="AD29" s="88"/>
      <c r="AE29" s="71">
        <f>AM27</f>
        <v>17</v>
      </c>
      <c r="AF29" s="72"/>
      <c r="AG29" s="72"/>
      <c r="AH29" s="72"/>
      <c r="AI29" s="72"/>
      <c r="AJ29" s="72"/>
      <c r="AK29" s="72"/>
      <c r="AL29" s="72"/>
      <c r="AM29" s="72"/>
      <c r="AN29" s="67"/>
      <c r="AO29" s="13"/>
    </row>
    <row r="30" spans="1:41" ht="20.25" customHeight="1">
      <c r="A30" s="101" t="s">
        <v>45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</row>
    <row r="31" spans="1:41" ht="18" customHeight="1">
      <c r="A31" s="101" t="s">
        <v>14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</row>
    <row r="32" spans="1:41" ht="18" customHeight="1">
      <c r="A32" s="101" t="s">
        <v>16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</row>
    <row r="33" spans="1:30" ht="26.25" customHeight="1">
      <c r="A33" s="80"/>
      <c r="B33" s="80"/>
      <c r="C33" s="80"/>
      <c r="D33" s="80"/>
      <c r="E33" s="80"/>
      <c r="F33" s="80"/>
      <c r="G33" s="80"/>
      <c r="H33" s="80"/>
      <c r="I33" s="80"/>
      <c r="J33" s="3"/>
      <c r="K33" s="3"/>
      <c r="L33" s="3"/>
      <c r="M33" s="81" t="s">
        <v>17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</row>
    <row r="34" spans="1:30" ht="16.350000000000001" customHeight="1"/>
    <row r="35" spans="1:30" ht="16.350000000000001" customHeight="1"/>
    <row r="36" spans="1:30" ht="15" customHeight="1">
      <c r="A36" s="3"/>
    </row>
    <row r="39" spans="1:30" ht="25.2" customHeight="1"/>
    <row r="64" ht="16.350000000000001" customHeight="1"/>
    <row r="65" spans="1:1" ht="16.350000000000001" customHeight="1">
      <c r="A65" s="3"/>
    </row>
    <row r="66" spans="1:1" ht="15.6">
      <c r="A66" s="3"/>
    </row>
    <row r="68" spans="1:1" ht="17.399999999999999">
      <c r="A68" s="4"/>
    </row>
    <row r="69" spans="1:1" ht="17.399999999999999">
      <c r="A69" s="4"/>
    </row>
    <row r="70" spans="1:1" ht="26.4" customHeight="1">
      <c r="A70" s="4"/>
    </row>
    <row r="91" ht="16.350000000000001" customHeight="1"/>
    <row r="92" ht="16.350000000000001" customHeight="1"/>
    <row r="96" ht="25.2" customHeight="1"/>
    <row r="116" ht="13.95" customHeight="1"/>
    <row r="117" ht="13.95" customHeight="1"/>
    <row r="121" ht="26.4" customHeight="1"/>
    <row r="122" ht="21.75" customHeight="1"/>
    <row r="131" ht="13.5" customHeight="1"/>
  </sheetData>
  <mergeCells count="30">
    <mergeCell ref="A30:AD30"/>
    <mergeCell ref="A31:AD31"/>
    <mergeCell ref="A2:AD2"/>
    <mergeCell ref="T1:AD1"/>
    <mergeCell ref="M6:AD6"/>
    <mergeCell ref="F7:J7"/>
    <mergeCell ref="V7:AD7"/>
    <mergeCell ref="E7:E8"/>
    <mergeCell ref="M7:U7"/>
    <mergeCell ref="A33:I33"/>
    <mergeCell ref="M33:AD33"/>
    <mergeCell ref="A3:AD3"/>
    <mergeCell ref="A4:AD4"/>
    <mergeCell ref="A29:J29"/>
    <mergeCell ref="A27:C27"/>
    <mergeCell ref="A28:J28"/>
    <mergeCell ref="M29:U29"/>
    <mergeCell ref="V29:AD29"/>
    <mergeCell ref="A6:A8"/>
    <mergeCell ref="B6:B8"/>
    <mergeCell ref="C6:C8"/>
    <mergeCell ref="D6:D8"/>
    <mergeCell ref="A32:AD32"/>
    <mergeCell ref="M28:U28"/>
    <mergeCell ref="V28:AD28"/>
    <mergeCell ref="AE29:AM29"/>
    <mergeCell ref="E6:L6"/>
    <mergeCell ref="AE6:AM6"/>
    <mergeCell ref="AE7:AM7"/>
    <mergeCell ref="AE28:AM28"/>
  </mergeCells>
  <phoneticPr fontId="7" type="noConversion"/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</dc:creator>
  <cp:lastModifiedBy>Wykładowca</cp:lastModifiedBy>
  <cp:lastPrinted>2026-04-29T08:16:43Z</cp:lastPrinted>
  <dcterms:created xsi:type="dcterms:W3CDTF">2007-12-04T15:57:32Z</dcterms:created>
  <dcterms:modified xsi:type="dcterms:W3CDTF">2026-05-27T12:21:06Z</dcterms:modified>
</cp:coreProperties>
</file>