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excel\wykresy\"/>
    </mc:Choice>
  </mc:AlternateContent>
  <bookViews>
    <workbookView xWindow="0" yWindow="0" windowWidth="20490" windowHeight="7455" tabRatio="786"/>
  </bookViews>
  <sheets>
    <sheet name="WdZ 1" sheetId="5" r:id="rId1"/>
    <sheet name="WdZ 2" sheetId="12" r:id="rId2"/>
    <sheet name="WdZ 3" sheetId="13" r:id="rId3"/>
    <sheet name="WdZ 4" sheetId="14" r:id="rId4"/>
    <sheet name="WdZ 5" sheetId="15" r:id="rId5"/>
    <sheet name="WdZ 6" sheetId="6" r:id="rId6"/>
    <sheet name="WdZ 7" sheetId="7" r:id="rId7"/>
    <sheet name="WdZ 8" sheetId="16" r:id="rId8"/>
    <sheet name="WdZ 9" sheetId="17" r:id="rId9"/>
  </sheets>
  <externalReferences>
    <externalReference r:id="rId10"/>
  </externalReferences>
  <definedNames>
    <definedName name="_xlnm._FilterDatabase" localSheetId="1" hidden="1">'WdZ 2'!$A$5:$D$7</definedName>
    <definedName name="DanePracowników">'[1]wstępny przykład'!$B$7:$F$15</definedName>
    <definedName name="Green" localSheetId="4">#REF!</definedName>
    <definedName name="Green">#REF!</definedName>
    <definedName name="Hungary" localSheetId="4">#REF!</definedName>
    <definedName name="Hungary">#REF!</definedName>
    <definedName name="Poland" localSheetId="4">#REF!</definedName>
    <definedName name="Poland">#REF!</definedName>
    <definedName name="Range1">[1]porównaj!$D$2:$D$8</definedName>
    <definedName name="Range2">[1]porównaj!$E$2:$E$8</definedName>
    <definedName name="Red" localSheetId="4">#REF!</definedName>
    <definedName name="Red">#REF!</definedName>
    <definedName name="Value">[1]porównaj!$B$1</definedName>
    <definedName name="Yellow" localSheetId="4">#REF!</definedName>
    <definedName name="Yellow">#REF!</definedName>
    <definedName name="Z_9D59EF0E_E9D2_417F_969F_3EC2859865A5_.wvu.FilterData" localSheetId="1" hidden="1">'WdZ 2'!$A$5:$D$7</definedName>
    <definedName name="Z_C7406FEA_51FF_4D36_96F0_80984A51A946_.wvu.FilterData" localSheetId="1" hidden="1">'WdZ 2'!$A$5:$D$7</definedName>
  </definedNames>
  <calcPr calcId="152511"/>
</workbook>
</file>

<file path=xl/calcChain.xml><?xml version="1.0" encoding="utf-8"?>
<calcChain xmlns="http://schemas.openxmlformats.org/spreadsheetml/2006/main">
  <c r="C17" i="15" l="1"/>
  <c r="D17" i="15" l="1"/>
  <c r="K4" i="13" l="1"/>
  <c r="E5" i="12"/>
  <c r="D5" i="12" s="1"/>
  <c r="E6" i="12"/>
  <c r="D6" i="12" s="1"/>
  <c r="D7" i="12"/>
  <c r="D8" i="12" s="1"/>
  <c r="E7" i="12"/>
  <c r="E8" i="12" s="1"/>
  <c r="C13" i="5"/>
  <c r="D4" i="5"/>
  <c r="D13" i="5"/>
</calcChain>
</file>

<file path=xl/sharedStrings.xml><?xml version="1.0" encoding="utf-8"?>
<sst xmlns="http://schemas.openxmlformats.org/spreadsheetml/2006/main" count="166" uniqueCount="105">
  <si>
    <t>Plan</t>
  </si>
  <si>
    <t>Wynik</t>
  </si>
  <si>
    <t>Sprzedaż</t>
  </si>
  <si>
    <t>Marża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</si>
  <si>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</si>
  <si>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</si>
  <si>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</si>
  <si>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</si>
  <si>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</si>
  <si>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</si>
  <si>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</si>
  <si>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</si>
  <si>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</si>
  <si>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</si>
  <si>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</si>
  <si>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</si>
  <si>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TOTAL</t>
  </si>
  <si>
    <t>nagłówki</t>
  </si>
  <si>
    <t>baza</t>
  </si>
  <si>
    <t>zmiana</t>
  </si>
  <si>
    <t>brand 4</t>
  </si>
  <si>
    <t>B4</t>
  </si>
  <si>
    <t>brand 1</t>
  </si>
  <si>
    <t>B1</t>
  </si>
  <si>
    <t>brand 5</t>
  </si>
  <si>
    <t>B5</t>
  </si>
  <si>
    <t>brand 6</t>
  </si>
  <si>
    <t>B6</t>
  </si>
  <si>
    <t>brand 2</t>
  </si>
  <si>
    <t>B2</t>
  </si>
  <si>
    <t>brand 10</t>
  </si>
  <si>
    <t>B10</t>
  </si>
  <si>
    <t>brand 9</t>
  </si>
  <si>
    <t>B9</t>
  </si>
  <si>
    <t>brand 8</t>
  </si>
  <si>
    <t>B8</t>
  </si>
  <si>
    <t>brand 7</t>
  </si>
  <si>
    <t>B7</t>
  </si>
  <si>
    <t>brand 3</t>
  </si>
  <si>
    <t>B3</t>
  </si>
  <si>
    <t>Wzrost ilości zamówień</t>
  </si>
  <si>
    <t>Wzrost sprzedaży</t>
  </si>
  <si>
    <t xml:space="preserve"> </t>
  </si>
  <si>
    <t>styczeń</t>
  </si>
  <si>
    <t>luty</t>
  </si>
  <si>
    <t>marzec</t>
  </si>
  <si>
    <t>kwiecień</t>
  </si>
  <si>
    <t>czerwiec</t>
  </si>
  <si>
    <t>lipiec</t>
  </si>
  <si>
    <t>sierpień</t>
  </si>
  <si>
    <t>wrzesień</t>
  </si>
  <si>
    <t>październik</t>
  </si>
  <si>
    <t>listopad</t>
  </si>
  <si>
    <t>grudzień</t>
  </si>
  <si>
    <t>Dane X</t>
  </si>
  <si>
    <t>Dane Y</t>
  </si>
  <si>
    <t>Russia</t>
  </si>
  <si>
    <t>Poland</t>
  </si>
  <si>
    <t>Romania</t>
  </si>
  <si>
    <t>Czech</t>
  </si>
  <si>
    <t>Ukraine</t>
  </si>
  <si>
    <t>4Q</t>
  </si>
  <si>
    <t>3Q</t>
  </si>
  <si>
    <t>2Q</t>
  </si>
  <si>
    <t>1Q</t>
  </si>
  <si>
    <t>business as usual</t>
  </si>
  <si>
    <t>tylko jedna promocja</t>
  </si>
  <si>
    <t>obie promocje</t>
  </si>
  <si>
    <t>Sales</t>
  </si>
  <si>
    <t>Firma 3</t>
  </si>
  <si>
    <t>Firma 2</t>
  </si>
  <si>
    <t>Firma 1</t>
  </si>
  <si>
    <t>zmiana '14-'13</t>
  </si>
  <si>
    <t>2013</t>
  </si>
  <si>
    <t>2014</t>
  </si>
  <si>
    <t>Przewozy 2014</t>
  </si>
  <si>
    <t>'14 Result</t>
  </si>
  <si>
    <t>'14 Plan</t>
  </si>
  <si>
    <t>1Q '13</t>
  </si>
  <si>
    <t>2Q '13</t>
  </si>
  <si>
    <t>3Q '13</t>
  </si>
  <si>
    <t>4Q '13</t>
  </si>
  <si>
    <t>1Q '14</t>
  </si>
  <si>
    <t>2Q '14</t>
  </si>
  <si>
    <t>3Q '14</t>
  </si>
  <si>
    <t>4Q '14</t>
  </si>
  <si>
    <t xml:space="preserve">  </t>
  </si>
  <si>
    <t>&gt;90</t>
  </si>
  <si>
    <t>81-90</t>
  </si>
  <si>
    <t>71-80</t>
  </si>
  <si>
    <t>61-70</t>
  </si>
  <si>
    <t>51-60</t>
  </si>
  <si>
    <t>41-50</t>
  </si>
  <si>
    <t>31-40</t>
  </si>
  <si>
    <t>21-30</t>
  </si>
  <si>
    <t>11-20</t>
  </si>
  <si>
    <t>0-10</t>
  </si>
  <si>
    <t>mężczyźni</t>
  </si>
  <si>
    <t>kobiety</t>
  </si>
  <si>
    <t>Piramida demograficzna</t>
  </si>
  <si>
    <t>Pasażerowie</t>
  </si>
  <si>
    <t>Firma A</t>
  </si>
  <si>
    <t>Firma B</t>
  </si>
  <si>
    <t>Firma C</t>
  </si>
  <si>
    <t>Pozycja w Rankingu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</si>
</sst>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thin">
        <color indexed="9"/>
      </right>
      <top style="medium">
        <color indexed="9"/>
      </top>
      <bottom style="thin">
        <color indexed="9"/>
      </bottom>
      <diagonal/>
    </border>
    <border>
      <left/>
      <right/>
      <top style="medium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thin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37" fontId="3" fillId="0" borderId="0"/>
    <xf numFmtId="9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</cellStyleXfs>
  <cellXfs count="95">
    <xf numFmtId="0" fontId="0" fillId="0" borderId="0" xfId="0"/>
    <xf numFmtId="0" fontId="5" fillId="0" borderId="0" xfId="0" applyFont="1"/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left"/>
    </xf>
    <xf numFmtId="3" fontId="0" fillId="0" borderId="7" xfId="0" applyNumberFormat="1" applyBorder="1" applyAlignment="1">
      <alignment horizontal="center"/>
    </xf>
    <xf numFmtId="9" fontId="2" fillId="0" borderId="8" xfId="2" applyBorder="1" applyAlignment="1">
      <alignment horizontal="center"/>
    </xf>
    <xf numFmtId="3" fontId="0" fillId="0" borderId="8" xfId="0" applyNumberFormat="1" applyBorder="1" applyAlignment="1">
      <alignment horizontal="center"/>
    </xf>
    <xf numFmtId="9" fontId="2" fillId="0" borderId="9" xfId="2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3" fontId="0" fillId="0" borderId="11" xfId="0" applyNumberFormat="1" applyBorder="1" applyAlignment="1">
      <alignment horizontal="center"/>
    </xf>
    <xf numFmtId="9" fontId="2" fillId="0" borderId="12" xfId="2" applyBorder="1" applyAlignment="1">
      <alignment horizontal="center"/>
    </xf>
    <xf numFmtId="3" fontId="0" fillId="0" borderId="12" xfId="0" applyNumberFormat="1" applyBorder="1" applyAlignment="1">
      <alignment horizontal="center"/>
    </xf>
    <xf numFmtId="9" fontId="2" fillId="0" borderId="13" xfId="2" applyBorder="1" applyAlignment="1">
      <alignment horizontal="center"/>
    </xf>
    <xf numFmtId="3" fontId="0" fillId="0" borderId="0" xfId="0" applyNumberFormat="1"/>
    <xf numFmtId="9" fontId="2" fillId="0" borderId="12" xfId="2" applyFont="1" applyBorder="1" applyAlignment="1">
      <alignment horizontal="center"/>
    </xf>
    <xf numFmtId="0" fontId="6" fillId="2" borderId="14" xfId="0" applyFont="1" applyFill="1" applyBorder="1" applyAlignment="1">
      <alignment horizontal="left"/>
    </xf>
    <xf numFmtId="3" fontId="0" fillId="0" borderId="15" xfId="0" applyNumberFormat="1" applyBorder="1" applyAlignment="1">
      <alignment horizontal="center"/>
    </xf>
    <xf numFmtId="9" fontId="2" fillId="0" borderId="16" xfId="2" applyBorder="1" applyAlignment="1">
      <alignment horizontal="center"/>
    </xf>
    <xf numFmtId="3" fontId="0" fillId="0" borderId="16" xfId="0" applyNumberFormat="1" applyBorder="1" applyAlignment="1">
      <alignment horizontal="center"/>
    </xf>
    <xf numFmtId="9" fontId="2" fillId="0" borderId="17" xfId="2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3" fontId="6" fillId="0" borderId="18" xfId="0" applyNumberFormat="1" applyFont="1" applyBorder="1" applyAlignment="1">
      <alignment horizontal="center"/>
    </xf>
    <xf numFmtId="164" fontId="6" fillId="0" borderId="5" xfId="2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center"/>
    </xf>
    <xf numFmtId="164" fontId="6" fillId="0" borderId="3" xfId="2" applyNumberFormat="1" applyFont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right"/>
    </xf>
    <xf numFmtId="0" fontId="6" fillId="2" borderId="5" xfId="0" applyFont="1" applyFill="1" applyBorder="1" applyAlignment="1"/>
    <xf numFmtId="0" fontId="6" fillId="2" borderId="18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quotePrefix="1" applyAlignment="1">
      <alignment horizontal="right"/>
    </xf>
    <xf numFmtId="3" fontId="0" fillId="3" borderId="0" xfId="0" applyNumberFormat="1" applyFill="1"/>
    <xf numFmtId="0" fontId="6" fillId="2" borderId="20" xfId="0" applyFont="1" applyFill="1" applyBorder="1" applyAlignment="1">
      <alignment horizontal="left"/>
    </xf>
    <xf numFmtId="3" fontId="0" fillId="0" borderId="21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4" borderId="0" xfId="0" applyNumberFormat="1" applyFill="1"/>
    <xf numFmtId="3" fontId="0" fillId="5" borderId="0" xfId="0" applyNumberFormat="1" applyFill="1"/>
    <xf numFmtId="3" fontId="6" fillId="0" borderId="19" xfId="0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0" xfId="0" applyAlignment="1">
      <alignment wrapText="1"/>
    </xf>
    <xf numFmtId="0" fontId="0" fillId="0" borderId="25" xfId="0" applyBorder="1"/>
    <xf numFmtId="164" fontId="2" fillId="0" borderId="24" xfId="2" applyNumberFormat="1" applyBorder="1" applyAlignment="1">
      <alignment horizontal="center"/>
    </xf>
    <xf numFmtId="0" fontId="0" fillId="0" borderId="24" xfId="0" applyBorder="1"/>
    <xf numFmtId="3" fontId="0" fillId="0" borderId="24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2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24" xfId="0" applyNumberFormat="1" applyBorder="1" applyAlignment="1">
      <alignment horizontal="center"/>
    </xf>
    <xf numFmtId="164" fontId="8" fillId="0" borderId="24" xfId="4" applyNumberFormat="1" applyBorder="1" applyAlignment="1">
      <alignment horizontal="center"/>
    </xf>
    <xf numFmtId="0" fontId="0" fillId="0" borderId="24" xfId="0" applyBorder="1" applyAlignment="1">
      <alignment horizontal="center"/>
    </xf>
    <xf numFmtId="0" fontId="7" fillId="6" borderId="0" xfId="5" applyFont="1" applyFill="1"/>
    <xf numFmtId="3" fontId="7" fillId="6" borderId="26" xfId="4" applyNumberFormat="1" applyFont="1" applyFill="1" applyBorder="1" applyAlignment="1">
      <alignment horizontal="center"/>
    </xf>
    <xf numFmtId="3" fontId="7" fillId="6" borderId="27" xfId="4" applyNumberFormat="1" applyFont="1" applyFill="1" applyBorder="1" applyAlignment="1">
      <alignment horizontal="center"/>
    </xf>
    <xf numFmtId="3" fontId="7" fillId="6" borderId="28" xfId="4" applyNumberFormat="1" applyFont="1" applyFill="1" applyBorder="1" applyAlignment="1">
      <alignment horizontal="center"/>
    </xf>
    <xf numFmtId="0" fontId="9" fillId="6" borderId="29" xfId="5" applyFont="1" applyFill="1" applyBorder="1"/>
    <xf numFmtId="0" fontId="7" fillId="6" borderId="0" xfId="5" applyFont="1" applyFill="1" applyAlignment="1">
      <alignment horizontal="center" vertical="center" wrapText="1"/>
    </xf>
    <xf numFmtId="0" fontId="7" fillId="6" borderId="31" xfId="5" quotePrefix="1" applyFont="1" applyFill="1" applyBorder="1" applyAlignment="1">
      <alignment horizontal="center" vertical="center" wrapText="1"/>
    </xf>
    <xf numFmtId="0" fontId="7" fillId="6" borderId="32" xfId="5" quotePrefix="1" applyFont="1" applyFill="1" applyBorder="1" applyAlignment="1">
      <alignment horizontal="center" vertical="center" wrapText="1"/>
    </xf>
    <xf numFmtId="0" fontId="7" fillId="6" borderId="31" xfId="5" applyFont="1" applyFill="1" applyBorder="1" applyAlignment="1">
      <alignment horizontal="center" vertical="center" wrapText="1"/>
    </xf>
    <xf numFmtId="0" fontId="10" fillId="6" borderId="0" xfId="5" applyFont="1" applyFill="1" applyAlignment="1">
      <alignment horizontal="center"/>
    </xf>
    <xf numFmtId="0" fontId="10" fillId="6" borderId="35" xfId="5" applyFont="1" applyFill="1" applyBorder="1" applyAlignment="1">
      <alignment horizontal="center"/>
    </xf>
    <xf numFmtId="0" fontId="0" fillId="0" borderId="24" xfId="0" applyBorder="1" applyAlignment="1">
      <alignment horizontal="center" wrapText="1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1" fontId="0" fillId="0" borderId="0" xfId="0" applyNumberFormat="1"/>
    <xf numFmtId="0" fontId="5" fillId="6" borderId="30" xfId="5" quotePrefix="1" applyFont="1" applyFill="1" applyBorder="1" applyAlignment="1">
      <alignment horizontal="center" vertical="center" wrapText="1"/>
    </xf>
    <xf numFmtId="0" fontId="5" fillId="6" borderId="31" xfId="5" quotePrefix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6"/>
    <xf numFmtId="1" fontId="1" fillId="0" borderId="0" xfId="6" applyNumberFormat="1" applyAlignment="1">
      <alignment horizontal="center"/>
    </xf>
    <xf numFmtId="1" fontId="1" fillId="0" borderId="38" xfId="6" applyNumberFormat="1" applyBorder="1" applyAlignment="1">
      <alignment horizontal="center"/>
    </xf>
    <xf numFmtId="0" fontId="1" fillId="0" borderId="0" xfId="6" applyAlignment="1">
      <alignment horizontal="right"/>
    </xf>
    <xf numFmtId="16" fontId="1" fillId="0" borderId="0" xfId="6" quotePrefix="1" applyNumberFormat="1" applyAlignment="1">
      <alignment horizontal="right"/>
    </xf>
    <xf numFmtId="0" fontId="1" fillId="0" borderId="39" xfId="6" applyBorder="1" applyAlignment="1">
      <alignment horizontal="center"/>
    </xf>
    <xf numFmtId="0" fontId="1" fillId="0" borderId="40" xfId="6" applyBorder="1" applyAlignment="1">
      <alignment horizontal="center"/>
    </xf>
    <xf numFmtId="0" fontId="1" fillId="0" borderId="39" xfId="6" applyBorder="1"/>
    <xf numFmtId="0" fontId="11" fillId="0" borderId="0" xfId="6" applyFont="1"/>
    <xf numFmtId="4" fontId="0" fillId="0" borderId="0" xfId="0" applyNumberFormat="1"/>
    <xf numFmtId="4" fontId="0" fillId="0" borderId="24" xfId="0" applyNumberFormat="1" applyBorder="1"/>
    <xf numFmtId="3" fontId="0" fillId="0" borderId="24" xfId="0" applyNumberFormat="1" applyBorder="1"/>
    <xf numFmtId="0" fontId="2" fillId="0" borderId="24" xfId="0" applyFont="1" applyBorder="1"/>
    <xf numFmtId="0" fontId="10" fillId="6" borderId="36" xfId="5" applyFont="1" applyFill="1" applyBorder="1" applyAlignment="1">
      <alignment horizontal="center"/>
    </xf>
    <xf numFmtId="0" fontId="10" fillId="6" borderId="35" xfId="5" applyFont="1" applyFill="1" applyBorder="1" applyAlignment="1">
      <alignment horizontal="center"/>
    </xf>
    <xf numFmtId="0" fontId="10" fillId="6" borderId="34" xfId="5" applyFont="1" applyFill="1" applyBorder="1" applyAlignment="1">
      <alignment horizontal="center"/>
    </xf>
    <xf numFmtId="0" fontId="7" fillId="6" borderId="37" xfId="5" applyFont="1" applyFill="1" applyBorder="1" applyAlignment="1">
      <alignment horizontal="center"/>
    </xf>
    <xf numFmtId="0" fontId="7" fillId="6" borderId="33" xfId="5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</cellXfs>
  <cellStyles count="7">
    <cellStyle name="Normal_99MoPP" xfId="1"/>
    <cellStyle name="Normalny" xfId="0" builtinId="0"/>
    <cellStyle name="Normalny 2" xfId="6"/>
    <cellStyle name="Normalny_GSAM 25.03.2008 2nd version new 4Q08" xfId="5"/>
    <cellStyle name="Procentowy" xfId="2" builtinId="5"/>
    <cellStyle name="Procentowy 2" xfId="4"/>
    <cellStyle name="Обычный_Huefs130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1.xml"/><Relationship Id="rId1" Type="http://schemas.microsoft.com/office/2011/relationships/chartStyle" Target="style1.xml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Przykład wykresu z przerwami na osi X</a:t>
            </a:r>
            <a:endParaRPr lang="en-US"/>
          </a:p>
        </c:rich>
      </c:tx>
      <c:layout>
        <c:manualLayout>
          <c:xMode val="edge"/>
          <c:yMode val="edge"/>
          <c:x val="0.2464893055683217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870431079383598E-2"/>
          <c:y val="0.12604964783442493"/>
          <c:w val="0.92837729914110934"/>
          <c:h val="0.56124750190415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'WdZ 3'!$B$4</c:f>
              <c:strCache>
                <c:ptCount val="1"/>
                <c:pt idx="0">
                  <c:v>Sales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FF99"/>
              </a:solidFill>
            </c:spPr>
          </c:dPt>
          <c:dPt>
            <c:idx val="1"/>
            <c:invertIfNegative val="0"/>
            <c:bubble3D val="0"/>
            <c:spPr>
              <a:solidFill>
                <a:srgbClr val="CCFFFF"/>
              </a:solidFill>
            </c:spPr>
          </c:dPt>
          <c:dPt>
            <c:idx val="2"/>
            <c:invertIfNegative val="0"/>
            <c:bubble3D val="0"/>
            <c:spPr>
              <a:solidFill>
                <a:srgbClr val="CCFFCC"/>
              </a:solidFill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</c:spPr>
          </c:dPt>
          <c:dPt>
            <c:idx val="5"/>
            <c:invertIfNegative val="0"/>
            <c:bubble3D val="0"/>
            <c:spPr>
              <a:solidFill>
                <a:srgbClr val="FFFF99"/>
              </a:solidFill>
            </c:spPr>
          </c:dPt>
          <c:dPt>
            <c:idx val="6"/>
            <c:invertIfNegative val="0"/>
            <c:bubble3D val="0"/>
            <c:spPr>
              <a:solidFill>
                <a:srgbClr val="CCFFFF"/>
              </a:solidFill>
            </c:spPr>
          </c:dPt>
          <c:dPt>
            <c:idx val="7"/>
            <c:invertIfNegative val="0"/>
            <c:bubble3D val="0"/>
            <c:spPr>
              <a:solidFill>
                <a:srgbClr val="CCFFCC"/>
              </a:solidFill>
            </c:spPr>
          </c:dPt>
          <c:dPt>
            <c:idx val="8"/>
            <c:invertIfNegative val="0"/>
            <c:bubble3D val="0"/>
            <c:spPr>
              <a:solidFill>
                <a:srgbClr val="99CCFF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FF99"/>
              </a:solidFill>
            </c:spPr>
          </c:dPt>
          <c:dPt>
            <c:idx val="11"/>
            <c:invertIfNegative val="0"/>
            <c:bubble3D val="0"/>
            <c:spPr>
              <a:solidFill>
                <a:srgbClr val="CCFFFF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CFFCC"/>
              </a:solidFill>
            </c:spPr>
          </c:dPt>
          <c:dPt>
            <c:idx val="13"/>
            <c:invertIfNegative val="0"/>
            <c:bubble3D val="0"/>
            <c:spPr>
              <a:solidFill>
                <a:srgbClr val="99CCFF"/>
              </a:solidFill>
            </c:spPr>
          </c:dPt>
          <c:dPt>
            <c:idx val="15"/>
            <c:invertIfNegative val="0"/>
            <c:bubble3D val="0"/>
            <c:spPr>
              <a:solidFill>
                <a:srgbClr val="FFFF99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CFFFF"/>
              </a:solidFill>
            </c:spPr>
          </c:dPt>
          <c:dPt>
            <c:idx val="17"/>
            <c:invertIfNegative val="0"/>
            <c:bubble3D val="0"/>
            <c:spPr>
              <a:solidFill>
                <a:srgbClr val="CCFFCC"/>
              </a:solidFill>
            </c:spPr>
          </c:dPt>
          <c:dPt>
            <c:idx val="18"/>
            <c:invertIfNegative val="0"/>
            <c:bubble3D val="0"/>
            <c:spPr>
              <a:solidFill>
                <a:srgbClr val="99CC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'WdZ 3'!$C$2:$U$3</c:f>
              <c:multiLvlStrCache>
                <c:ptCount val="19"/>
                <c:lvl>
                  <c:pt idx="0">
                    <c:v>2012</c:v>
                  </c:pt>
                  <c:pt idx="1">
                    <c:v>2013</c:v>
                  </c:pt>
                  <c:pt idx="2">
                    <c:v>'14 Plan</c:v>
                  </c:pt>
                  <c:pt idx="3">
                    <c:v>'14 Result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'14 Plan</c:v>
                  </c:pt>
                  <c:pt idx="8">
                    <c:v>'14 Result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'14 Plan</c:v>
                  </c:pt>
                  <c:pt idx="13">
                    <c:v>'14 Result</c:v>
                  </c:pt>
                  <c:pt idx="15">
                    <c:v>2012</c:v>
                  </c:pt>
                  <c:pt idx="16">
                    <c:v>2013</c:v>
                  </c:pt>
                  <c:pt idx="17">
                    <c:v>'14 Plan</c:v>
                  </c:pt>
                  <c:pt idx="18">
                    <c:v>'14 Result</c:v>
                  </c:pt>
                </c:lvl>
                <c:lvl>
                  <c:pt idx="0">
                    <c:v>1Q</c:v>
                  </c:pt>
                  <c:pt idx="4">
                    <c:v> </c:v>
                  </c:pt>
                  <c:pt idx="5">
                    <c:v>2Q</c:v>
                  </c:pt>
                  <c:pt idx="9">
                    <c:v> </c:v>
                  </c:pt>
                  <c:pt idx="10">
                    <c:v>3Q</c:v>
                  </c:pt>
                  <c:pt idx="14">
                    <c:v> </c:v>
                  </c:pt>
                  <c:pt idx="15">
                    <c:v>4Q</c:v>
                  </c:pt>
                </c:lvl>
              </c:multiLvlStrCache>
            </c:multiLvlStrRef>
          </c:cat>
          <c:val>
            <c:numRef>
              <c:f>'WdZ 3'!$C$4:$U$4</c:f>
              <c:numCache>
                <c:formatCode>#,##0</c:formatCode>
                <c:ptCount val="19"/>
                <c:pt idx="0">
                  <c:v>48.445493607835665</c:v>
                </c:pt>
                <c:pt idx="1">
                  <c:v>54.554505651859337</c:v>
                </c:pt>
                <c:pt idx="2">
                  <c:v>58.405648139638053</c:v>
                </c:pt>
                <c:pt idx="3">
                  <c:v>66.257628978481037</c:v>
                </c:pt>
                <c:pt idx="5">
                  <c:v>44</c:v>
                </c:pt>
                <c:pt idx="6">
                  <c:v>50.594570487630229</c:v>
                </c:pt>
                <c:pt idx="7">
                  <c:v>56.472558941120688</c:v>
                </c:pt>
                <c:pt idx="8">
                  <c:v>56.472558941120688</c:v>
                </c:pt>
                <c:pt idx="10">
                  <c:v>48</c:v>
                </c:pt>
                <c:pt idx="11">
                  <c:v>58.20359564095935</c:v>
                </c:pt>
                <c:pt idx="12">
                  <c:v>64.120179156170238</c:v>
                </c:pt>
                <c:pt idx="13">
                  <c:v>62</c:v>
                </c:pt>
                <c:pt idx="15">
                  <c:v>56</c:v>
                </c:pt>
                <c:pt idx="16">
                  <c:v>62.388563396542636</c:v>
                </c:pt>
                <c:pt idx="17">
                  <c:v>66.618383986091331</c:v>
                </c:pt>
                <c:pt idx="18">
                  <c:v>74.261209454060577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8639664"/>
        <c:axId val="1418640784"/>
      </c:barChart>
      <c:catAx>
        <c:axId val="141863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pl-PL"/>
          </a:p>
        </c:txPr>
        <c:crossAx val="1418640784"/>
        <c:crosses val="autoZero"/>
        <c:auto val="1"/>
        <c:lblAlgn val="ctr"/>
        <c:lblOffset val="100"/>
        <c:noMultiLvlLbl val="0"/>
      </c:catAx>
      <c:valAx>
        <c:axId val="141864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pl-PL"/>
          </a:p>
        </c:txPr>
        <c:crossAx val="1418639664"/>
        <c:crosses val="autoZero"/>
        <c:crossBetween val="between"/>
      </c:valAx>
      <c:spPr>
        <a:noFill/>
      </c:spPr>
    </c:plotArea>
    <c:plotVisOnly val="0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pl-P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Udziały Rynkowe</a:t>
            </a:r>
            <a:r>
              <a:rPr lang="pl-PL" baseline="0"/>
              <a:t> 2015</a:t>
            </a:r>
            <a:endParaRPr lang="en-US"/>
          </a:p>
        </c:rich>
      </c:tx>
      <c:layout>
        <c:manualLayout>
          <c:xMode val="edge"/>
          <c:yMode val="edge"/>
          <c:x val="0.19200933774142825"/>
          <c:y val="8.3333333333333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'WdZ 4'!$C$32</c:f>
              <c:strCache>
                <c:ptCount val="1"/>
                <c:pt idx="0">
                  <c:v>Pasażerowie</c:v>
                </c:pt>
              </c:strCache>
            </c:strRef>
          </c:tx>
          <c:dPt>
            <c:idx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blipFill dpi="0" rotWithShape="1">
                <a:blip xmlns:r="http://schemas.openxmlformats.org/officeDocument/2006/relationships" r:embed="rId4"/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blipFill dpi="0" rotWithShape="1">
                <a:blip xmlns:r="http://schemas.openxmlformats.org/officeDocument/2006/relationships" r:embed="rId5"/>
                <a:srcRect/>
                <a:stretch>
                  <a:fillRect/>
                </a:stretch>
              </a:blip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2.811950272024822E-2"/>
                  <c:y val="1.388888888888880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5975136012411E-2"/>
                  <c:y val="-4.166666666666666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4370235690881789"/>
                  <c:y val="6.824839603382910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'WdZ 4'!$B$33:$B$35</c:f>
              <c:strCache>
                <c:ptCount val="3"/>
                <c:pt idx="0">
                  <c:v>Firma A</c:v>
                </c:pt>
                <c:pt idx="1">
                  <c:v>Firma B</c:v>
                </c:pt>
                <c:pt idx="2">
                  <c:v>Firma C</c:v>
                </c:pt>
              </c:strCache>
            </c:strRef>
          </c:cat>
          <c:val>
            <c:numRef>
              <c:f>'WdZ 4'!$C$33:$C$35</c:f>
              <c:numCache>
                <c:formatCode>#,##0</c:formatCode>
                <c:ptCount val="3"/>
                <c:pt idx="0">
                  <c:v>123</c:v>
                </c:pt>
                <c:pt idx="1">
                  <c:v>234</c:v>
                </c:pt>
                <c:pt idx="2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Udziały Rynkowe</a:t>
            </a:r>
            <a:r>
              <a:rPr lang="pl-PL" baseline="0"/>
              <a:t> 2015</a:t>
            </a:r>
            <a:endParaRPr lang="en-US"/>
          </a:p>
        </c:rich>
      </c:tx>
      <c:layout>
        <c:manualLayout>
          <c:xMode val="edge"/>
          <c:yMode val="edge"/>
          <c:x val="0.19200933774142825"/>
          <c:y val="8.3333333333333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'WdZ 4'!$C$32</c:f>
              <c:strCache>
                <c:ptCount val="1"/>
                <c:pt idx="0">
                  <c:v>Pasażerowie</c:v>
                </c:pt>
              </c:strCache>
            </c:strRef>
          </c:tx>
          <c:dPt>
            <c:idx val="0"/>
            <c:bubble3D val="0"/>
            <c:spPr>
              <a:blipFill dpi="0" rotWithShape="1">
                <a:blip xmlns:r="http://schemas.openxmlformats.org/officeDocument/2006/relationships" r:embed="rId3"/>
                <a:srcRect/>
                <a:tile tx="25400" ty="76200" sx="30000" sy="30000" flip="none" algn="tl"/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blipFill dpi="0" rotWithShape="1">
                <a:blip xmlns:r="http://schemas.openxmlformats.org/officeDocument/2006/relationships" r:embed="rId4"/>
                <a:srcRect/>
                <a:tile tx="127000" ty="400050" sx="30000" sy="30000" flip="none" algn="tl"/>
              </a:blip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blipFill dpi="0" rotWithShape="1">
                <a:blip xmlns:r="http://schemas.openxmlformats.org/officeDocument/2006/relationships" r:embed="rId5"/>
                <a:srcRect/>
                <a:tile tx="-311150" ty="177800" sx="30000" sy="30000" flip="none" algn="tl"/>
              </a:blip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7183942040897981E-16"/>
                  <c:y val="2.777777777777777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5975136012411E-2"/>
                  <c:y val="-2.777777777777777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779142709428484"/>
                  <c:y val="-0.2222222222222222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'WdZ 4'!$B$33:$B$35</c:f>
              <c:strCache>
                <c:ptCount val="3"/>
                <c:pt idx="0">
                  <c:v>Firma A</c:v>
                </c:pt>
                <c:pt idx="1">
                  <c:v>Firma B</c:v>
                </c:pt>
                <c:pt idx="2">
                  <c:v>Firma C</c:v>
                </c:pt>
              </c:strCache>
            </c:strRef>
          </c:cat>
          <c:val>
            <c:numRef>
              <c:f>'WdZ 4'!$C$33:$C$35</c:f>
              <c:numCache>
                <c:formatCode>#,##0</c:formatCode>
                <c:ptCount val="3"/>
                <c:pt idx="0">
                  <c:v>123</c:v>
                </c:pt>
                <c:pt idx="1">
                  <c:v>234</c:v>
                </c:pt>
                <c:pt idx="2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6526684164479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'WdZ 4'!$C$32</c:f>
              <c:strCache>
                <c:ptCount val="1"/>
                <c:pt idx="0">
                  <c:v>Pasażerowie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'WdZ 4'!$B$33:$B$35</c:f>
              <c:strCache>
                <c:ptCount val="3"/>
                <c:pt idx="0">
                  <c:v>Firma A</c:v>
                </c:pt>
                <c:pt idx="1">
                  <c:v>Firma B</c:v>
                </c:pt>
                <c:pt idx="2">
                  <c:v>Firma C</c:v>
                </c:pt>
              </c:strCache>
            </c:strRef>
          </c:cat>
          <c:val>
            <c:numRef>
              <c:f>'WdZ 4'!$C$33:$C$35</c:f>
              <c:numCache>
                <c:formatCode>#,##0</c:formatCode>
                <c:ptCount val="3"/>
                <c:pt idx="0">
                  <c:v>123</c:v>
                </c:pt>
                <c:pt idx="1">
                  <c:v>234</c:v>
                </c:pt>
                <c:pt idx="2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-27"/>
        <c:axId val="1401567536"/>
        <c:axId val="1401568096"/>
      </c:barChart>
      <c:catAx>
        <c:axId val="140156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01568096"/>
        <c:crosses val="autoZero"/>
        <c:auto val="1"/>
        <c:lblAlgn val="ctr"/>
        <c:lblOffset val="100"/>
        <c:noMultiLvlLbl val="0"/>
      </c:catAx>
      <c:valAx>
        <c:axId val="140156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0156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pl-PL" sz="2000">
                <a:solidFill>
                  <a:schemeClr val="bg1"/>
                </a:solidFill>
              </a:rPr>
              <a:t>Wyjazdy Wakacyjne 2015</a:t>
            </a:r>
            <a:endParaRPr lang="en-US" sz="20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2.4763779527559059E-2"/>
          <c:y val="2.7777725467450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2687051618547682"/>
          <c:y val="0.19473848079510023"/>
          <c:w val="0.82590726159230099"/>
          <c:h val="0.66101934833467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'WdZ 4'!$C$32</c:f>
              <c:strCache>
                <c:ptCount val="1"/>
                <c:pt idx="0">
                  <c:v>Pasażerowie</c:v>
                </c:pt>
              </c:strCache>
            </c:strRef>
          </c:tx>
          <c:spPr>
            <a:noFill/>
            <a:ln w="7620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'WdZ 4'!$B$33:$B$35</c:f>
              <c:strCache>
                <c:ptCount val="3"/>
                <c:pt idx="0">
                  <c:v>Firma A</c:v>
                </c:pt>
                <c:pt idx="1">
                  <c:v>Firma B</c:v>
                </c:pt>
                <c:pt idx="2">
                  <c:v>Firma C</c:v>
                </c:pt>
              </c:strCache>
            </c:strRef>
          </c:cat>
          <c:val>
            <c:numRef>
              <c:f>'WdZ 4'!$C$33:$C$35</c:f>
              <c:numCache>
                <c:formatCode>#,##0</c:formatCode>
                <c:ptCount val="3"/>
                <c:pt idx="0">
                  <c:v>123</c:v>
                </c:pt>
                <c:pt idx="1">
                  <c:v>234</c:v>
                </c:pt>
                <c:pt idx="2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8063312"/>
        <c:axId val="1428063872"/>
      </c:barChart>
      <c:catAx>
        <c:axId val="142806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28063872"/>
        <c:crosses val="autoZero"/>
        <c:auto val="1"/>
        <c:lblAlgn val="ctr"/>
        <c:lblOffset val="100"/>
        <c:noMultiLvlLbl val="0"/>
      </c:catAx>
      <c:valAx>
        <c:axId val="142806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28575"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2806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3" cstate="print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bg1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2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>
                <a:solidFill>
                  <a:schemeClr val="tx2">
                    <a:lumMod val="60000"/>
                    <a:lumOff val="40000"/>
                  </a:schemeClr>
                </a:solidFill>
              </a:rPr>
              <a:t>Wyjazdy Wakacyjne 2015</a:t>
            </a:r>
          </a:p>
        </c:rich>
      </c:tx>
      <c:layout>
        <c:manualLayout>
          <c:xMode val="edge"/>
          <c:yMode val="edge"/>
          <c:x val="0.12969315199236459"/>
          <c:y val="3.46701476417493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2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'WdZ 4'!$C$9</c:f>
              <c:strCache>
                <c:ptCount val="1"/>
                <c:pt idx="0">
                  <c:v>Przewozy 2014</c:v>
                </c:pt>
              </c:strCache>
            </c:strRef>
          </c:tx>
          <c:spPr>
            <a:noFill/>
            <a:ln w="7620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'WdZ 4'!$B$10:$B$12</c:f>
              <c:strCache>
                <c:ptCount val="3"/>
                <c:pt idx="0">
                  <c:v>Firma 1</c:v>
                </c:pt>
                <c:pt idx="1">
                  <c:v>Firma 2</c:v>
                </c:pt>
                <c:pt idx="2">
                  <c:v>Firma 3</c:v>
                </c:pt>
              </c:strCache>
            </c:strRef>
          </c:cat>
          <c:val>
            <c:numRef>
              <c:f>'WdZ 4'!$C$10:$C$12</c:f>
              <c:numCache>
                <c:formatCode>General</c:formatCode>
                <c:ptCount val="3"/>
                <c:pt idx="0">
                  <c:v>123</c:v>
                </c:pt>
                <c:pt idx="1">
                  <c:v>234</c:v>
                </c:pt>
                <c:pt idx="2">
                  <c:v>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4686608"/>
        <c:axId val="1414687168"/>
      </c:barChart>
      <c:catAx>
        <c:axId val="141468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14687168"/>
        <c:crosses val="autoZero"/>
        <c:auto val="1"/>
        <c:lblAlgn val="ctr"/>
        <c:lblOffset val="100"/>
        <c:noMultiLvlLbl val="0"/>
      </c:catAx>
      <c:valAx>
        <c:axId val="1414687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1468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3.WMF"/><Relationship Id="rId7" Type="http://schemas.openxmlformats.org/officeDocument/2006/relationships/chart" Target="../charts/chart5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438149</xdr:colOff>
      <xdr:row>6</xdr:row>
      <xdr:rowOff>0</xdr:rowOff>
    </xdr:from>
    <xdr:to>
      <xdr:col>22</xdr:col>
      <xdr:colOff>19049</xdr:colOff>
      <xdr:row>24</xdr:row>
      <xdr:rowOff>38099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409575</xdr:colOff>
      <xdr:row>7</xdr:row>
      <xdr:rowOff>126682</xdr:rowOff>
    </xdr:from>
    <xdr:to>
      <xdr:col>14</xdr:col>
      <xdr:colOff>476250</xdr:colOff>
      <xdr:row>11</xdr:row>
      <xdr:rowOff>127635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260157"/>
          <a:ext cx="1285875" cy="848678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12</xdr:row>
      <xdr:rowOff>74016</xdr:rowOff>
    </xdr:from>
    <xdr:to>
      <xdr:col>14</xdr:col>
      <xdr:colOff>514351</xdr:colOff>
      <xdr:row>18</xdr:row>
      <xdr:rowOff>4167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217141"/>
          <a:ext cx="1343026" cy="901701"/>
        </a:xfrm>
        <a:prstGeom prst="rect">
          <a:avLst/>
        </a:prstGeom>
      </xdr:spPr>
    </xdr:pic>
    <xdr:clientData/>
  </xdr:twoCellAnchor>
  <xdr:twoCellAnchor editAs="oneCell">
    <xdr:from>
      <xdr:col>12</xdr:col>
      <xdr:colOff>375361</xdr:colOff>
      <xdr:row>2</xdr:row>
      <xdr:rowOff>45306</xdr:rowOff>
    </xdr:from>
    <xdr:to>
      <xdr:col>14</xdr:col>
      <xdr:colOff>542925</xdr:colOff>
      <xdr:row>6</xdr:row>
      <xdr:rowOff>159518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300036" y="369156"/>
          <a:ext cx="1386764" cy="761912"/>
        </a:xfrm>
        <a:prstGeom prst="rect">
          <a:avLst/>
        </a:prstGeom>
      </xdr:spPr>
    </xdr:pic>
    <xdr:clientData/>
  </xdr:twoCellAnchor>
  <xdr:twoCellAnchor>
    <xdr:from>
      <xdr:col>24</xdr:col>
      <xdr:colOff>376237</xdr:colOff>
      <xdr:row>33</xdr:row>
      <xdr:rowOff>52387</xdr:rowOff>
    </xdr:from>
    <xdr:to>
      <xdr:col>29</xdr:col>
      <xdr:colOff>38100</xdr:colOff>
      <xdr:row>50</xdr:row>
      <xdr:rowOff>42862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590550</xdr:colOff>
      <xdr:row>33</xdr:row>
      <xdr:rowOff>114300</xdr:rowOff>
    </xdr:from>
    <xdr:to>
      <xdr:col>33</xdr:col>
      <xdr:colOff>252413</xdr:colOff>
      <xdr:row>50</xdr:row>
      <xdr:rowOff>104775</xdr:rowOff>
    </xdr:to>
    <xdr:graphicFrame macro="">
      <xdr:nvGraphicFramePr>
        <xdr:cNvPr id="15" name="Wykres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581025</xdr:colOff>
      <xdr:row>51</xdr:row>
      <xdr:rowOff>61912</xdr:rowOff>
    </xdr:from>
    <xdr:to>
      <xdr:col>32</xdr:col>
      <xdr:colOff>276225</xdr:colOff>
      <xdr:row>68</xdr:row>
      <xdr:rowOff>52387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581025</xdr:colOff>
      <xdr:row>69</xdr:row>
      <xdr:rowOff>147636</xdr:rowOff>
    </xdr:from>
    <xdr:to>
      <xdr:col>32</xdr:col>
      <xdr:colOff>276225</xdr:colOff>
      <xdr:row>89</xdr:row>
      <xdr:rowOff>95250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476250</xdr:colOff>
      <xdr:row>68</xdr:row>
      <xdr:rowOff>76201</xdr:rowOff>
    </xdr:from>
    <xdr:to>
      <xdr:col>41</xdr:col>
      <xdr:colOff>228600</xdr:colOff>
      <xdr:row>90</xdr:row>
      <xdr:rowOff>28575</xdr:rowOff>
    </xdr:to>
    <xdr:graphicFrame macro="">
      <xdr:nvGraphicFramePr>
        <xdr:cNvPr id="10" name="Wykres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12</xdr:col>
      <xdr:colOff>561975</xdr:colOff>
      <xdr:row>28</xdr:row>
      <xdr:rowOff>104775</xdr:rowOff>
    </xdr:from>
    <xdr:to>
      <xdr:col>15</xdr:col>
      <xdr:colOff>119939</xdr:colOff>
      <xdr:row>33</xdr:row>
      <xdr:rowOff>47537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486650" y="5895975"/>
          <a:ext cx="1386764" cy="76191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</xdr:row>
      <xdr:rowOff>28575</xdr:rowOff>
    </xdr:from>
    <xdr:to>
      <xdr:col>15</xdr:col>
      <xdr:colOff>66675</xdr:colOff>
      <xdr:row>39</xdr:row>
      <xdr:rowOff>67628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6800850"/>
          <a:ext cx="1285875" cy="84867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</xdr:row>
      <xdr:rowOff>85725</xdr:rowOff>
    </xdr:from>
    <xdr:to>
      <xdr:col>15</xdr:col>
      <xdr:colOff>123826</xdr:colOff>
      <xdr:row>46</xdr:row>
      <xdr:rowOff>15876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7829550"/>
          <a:ext cx="1343026" cy="9017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zyperpr/Desktop/dokumenty/Excel%20html/Promo/formu&#322;y/r08/podstawowe%20formu&#322;y%20wyszukiwan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tępny przykład"/>
      <sheetName val="WYSZUKAJ.PIONOWO"/>
      <sheetName val="WYSZUKAJ.POZIOMO"/>
      <sheetName val="WYSZUKAJ"/>
      <sheetName val="podaj.pozycję_indeks"/>
      <sheetName val="porównaj"/>
    </sheetNames>
    <sheetDataSet>
      <sheetData sheetId="0">
        <row r="7">
          <cell r="B7" t="str">
            <v>Włodarczyk</v>
          </cell>
          <cell r="C7" t="str">
            <v>Mirosława</v>
          </cell>
          <cell r="D7" t="str">
            <v>Sprzedaż</v>
          </cell>
          <cell r="E7">
            <v>4466</v>
          </cell>
          <cell r="F7">
            <v>35859</v>
          </cell>
        </row>
        <row r="8">
          <cell r="B8" t="str">
            <v>Małyszko</v>
          </cell>
          <cell r="C8" t="str">
            <v>Elżbieta</v>
          </cell>
          <cell r="D8" t="str">
            <v>Operacyjny</v>
          </cell>
          <cell r="E8">
            <v>3432</v>
          </cell>
          <cell r="F8">
            <v>37727</v>
          </cell>
        </row>
        <row r="9">
          <cell r="B9" t="str">
            <v>Ostapiuk</v>
          </cell>
          <cell r="C9" t="str">
            <v>Agnieszka</v>
          </cell>
          <cell r="D9" t="str">
            <v>Marketing</v>
          </cell>
          <cell r="E9">
            <v>4422</v>
          </cell>
          <cell r="F9">
            <v>38322</v>
          </cell>
        </row>
        <row r="10">
          <cell r="B10" t="str">
            <v>Bielińska</v>
          </cell>
          <cell r="C10" t="str">
            <v>Sylwia</v>
          </cell>
          <cell r="D10" t="str">
            <v>Administracja</v>
          </cell>
          <cell r="E10">
            <v>2822</v>
          </cell>
          <cell r="F10">
            <v>36419</v>
          </cell>
        </row>
        <row r="11">
          <cell r="B11" t="str">
            <v>Świątkiewicz</v>
          </cell>
          <cell r="C11" t="str">
            <v>Arkadiusz</v>
          </cell>
          <cell r="D11" t="str">
            <v>Administracja</v>
          </cell>
          <cell r="E11">
            <v>1231</v>
          </cell>
          <cell r="F11">
            <v>36962</v>
          </cell>
        </row>
        <row r="12">
          <cell r="B12" t="str">
            <v>Piórek</v>
          </cell>
          <cell r="C12" t="str">
            <v>Bernard</v>
          </cell>
          <cell r="D12" t="str">
            <v>Administracja</v>
          </cell>
          <cell r="E12">
            <v>2604</v>
          </cell>
          <cell r="F12">
            <v>38457</v>
          </cell>
        </row>
        <row r="13">
          <cell r="B13" t="str">
            <v>Małko</v>
          </cell>
          <cell r="C13" t="str">
            <v>Beata</v>
          </cell>
          <cell r="D13" t="str">
            <v>Operacyjny</v>
          </cell>
          <cell r="E13">
            <v>3983</v>
          </cell>
          <cell r="F13">
            <v>36565</v>
          </cell>
        </row>
        <row r="14">
          <cell r="B14" t="str">
            <v>Karcz</v>
          </cell>
          <cell r="C14" t="str">
            <v>Alojzy</v>
          </cell>
          <cell r="D14" t="str">
            <v>Przetwarzanie danych</v>
          </cell>
          <cell r="E14">
            <v>2144</v>
          </cell>
          <cell r="F14">
            <v>38070</v>
          </cell>
        </row>
        <row r="15">
          <cell r="B15" t="str">
            <v>Rogoziński</v>
          </cell>
          <cell r="C15" t="str">
            <v>Wojciech</v>
          </cell>
          <cell r="D15" t="str">
            <v>Przetwarzanie danych</v>
          </cell>
          <cell r="E15">
            <v>1102</v>
          </cell>
          <cell r="F15">
            <v>37937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James</v>
          </cell>
        </row>
        <row r="2">
          <cell r="D2" t="str">
            <v>Bill</v>
          </cell>
          <cell r="E2">
            <v>50</v>
          </cell>
        </row>
        <row r="3">
          <cell r="D3" t="str">
            <v>Ellen</v>
          </cell>
          <cell r="E3">
            <v>25</v>
          </cell>
        </row>
        <row r="4">
          <cell r="D4" t="str">
            <v>Frank</v>
          </cell>
          <cell r="E4">
            <v>200</v>
          </cell>
        </row>
        <row r="5">
          <cell r="D5" t="str">
            <v>James</v>
          </cell>
          <cell r="E5">
            <v>300</v>
          </cell>
        </row>
        <row r="6">
          <cell r="D6" t="str">
            <v>Jill</v>
          </cell>
          <cell r="E6">
            <v>400</v>
          </cell>
        </row>
        <row r="7">
          <cell r="D7" t="str">
            <v>John</v>
          </cell>
          <cell r="E7">
            <v>100</v>
          </cell>
        </row>
        <row r="8">
          <cell r="D8" t="str">
            <v>Ted</v>
          </cell>
          <cell r="E8">
            <v>150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/>
  <dimension ref="B1:P22"/>
  <sheetViews>
    <sheetView showGridLines="0" tabSelected="1" zoomScale="80" zoomScaleNormal="80" workbookViewId="0">
      <selection activeCell="O12" sqref="O12"/>
    </sheetView>
  </sheetViews>
  <sheetFormatPr defaultRowHeight="12.75" x14ac:dyDescent="0.2"/>
  <cols>
    <col min="1" max="1" width="3.42578125" customWidth="1"/>
    <col min="2" max="2" width="9.7109375" customWidth="1"/>
    <col min="5" max="5" width="13.85546875" bestFit="1" customWidth="1"/>
    <col min="6" max="7" width="3.140625" style="25" customWidth="1"/>
    <col min="8" max="8" width="9.7109375" customWidth="1"/>
    <col min="9" max="9" width="13.42578125" customWidth="1"/>
    <col min="10" max="10" width="9.5703125" bestFit="1" customWidth="1"/>
  </cols>
  <sheetData>
    <row r="1" spans="2:10" ht="13.5" thickBot="1" x14ac:dyDescent="0.25">
      <c r="H1" s="26" t="s">
        <v>17</v>
      </c>
      <c r="I1" s="26" t="s">
        <v>18</v>
      </c>
      <c r="J1" s="26" t="s">
        <v>19</v>
      </c>
    </row>
    <row r="2" spans="2:10" ht="13.5" thickBot="1" x14ac:dyDescent="0.25">
      <c r="B2" s="27"/>
      <c r="C2" s="28">
        <v>2013</v>
      </c>
      <c r="D2" s="29">
        <v>2014</v>
      </c>
      <c r="E2" s="2" t="s">
        <v>72</v>
      </c>
      <c r="F2" s="30"/>
      <c r="G2" s="30"/>
      <c r="H2" s="31" t="s">
        <v>73</v>
      </c>
      <c r="I2" s="32"/>
      <c r="J2" s="68"/>
    </row>
    <row r="3" spans="2:10" x14ac:dyDescent="0.2">
      <c r="B3" s="33" t="s">
        <v>20</v>
      </c>
      <c r="C3" s="4">
        <v>495.62905156357266</v>
      </c>
      <c r="D3" s="34">
        <v>523</v>
      </c>
      <c r="E3" s="6">
        <v>27.370948436427341</v>
      </c>
      <c r="F3" s="35"/>
      <c r="G3" s="35"/>
      <c r="H3" s="26" t="s">
        <v>21</v>
      </c>
      <c r="I3" s="32"/>
      <c r="J3" s="68"/>
    </row>
    <row r="4" spans="2:10" x14ac:dyDescent="0.2">
      <c r="B4" s="8" t="s">
        <v>22</v>
      </c>
      <c r="C4" s="9">
        <v>798.18550152645378</v>
      </c>
      <c r="D4" s="36">
        <f>C4+22</f>
        <v>820.18550152645378</v>
      </c>
      <c r="E4" s="11">
        <v>22</v>
      </c>
      <c r="F4" s="35"/>
      <c r="G4" s="35"/>
      <c r="H4" s="26" t="s">
        <v>23</v>
      </c>
      <c r="I4" s="32"/>
      <c r="J4" s="68"/>
    </row>
    <row r="5" spans="2:10" x14ac:dyDescent="0.2">
      <c r="B5" s="8" t="s">
        <v>24</v>
      </c>
      <c r="C5" s="9">
        <v>194.98467949054248</v>
      </c>
      <c r="D5" s="36">
        <v>215</v>
      </c>
      <c r="E5" s="11">
        <v>20.015320509457524</v>
      </c>
      <c r="F5" s="35"/>
      <c r="G5" s="35"/>
      <c r="H5" s="26" t="s">
        <v>25</v>
      </c>
      <c r="I5" s="32"/>
      <c r="J5" s="68"/>
    </row>
    <row r="6" spans="2:10" x14ac:dyDescent="0.2">
      <c r="B6" s="8" t="s">
        <v>26</v>
      </c>
      <c r="C6" s="9">
        <v>153.37056069196635</v>
      </c>
      <c r="D6" s="36">
        <v>166.66666666666666</v>
      </c>
      <c r="E6" s="11">
        <v>13.296105974700311</v>
      </c>
      <c r="F6" s="35"/>
      <c r="G6" s="35"/>
      <c r="H6" s="26" t="s">
        <v>27</v>
      </c>
      <c r="I6" s="32"/>
      <c r="J6" s="68"/>
    </row>
    <row r="7" spans="2:10" x14ac:dyDescent="0.2">
      <c r="B7" s="8" t="s">
        <v>28</v>
      </c>
      <c r="C7" s="9">
        <v>710.24506835851184</v>
      </c>
      <c r="D7" s="36">
        <v>719.52427819667582</v>
      </c>
      <c r="E7" s="11">
        <v>9.2792098381639789</v>
      </c>
      <c r="F7" s="35"/>
      <c r="G7" s="35"/>
      <c r="H7" s="26" t="s">
        <v>29</v>
      </c>
      <c r="I7" s="32"/>
      <c r="J7" s="68"/>
    </row>
    <row r="8" spans="2:10" x14ac:dyDescent="0.2">
      <c r="B8" s="8" t="s">
        <v>30</v>
      </c>
      <c r="C8" s="9">
        <v>128.02200344875195</v>
      </c>
      <c r="D8" s="36">
        <v>129.5</v>
      </c>
      <c r="E8" s="11">
        <v>1.4779965512480544</v>
      </c>
      <c r="F8" s="35"/>
      <c r="G8" s="35"/>
      <c r="H8" s="26" t="s">
        <v>31</v>
      </c>
      <c r="I8" s="32"/>
      <c r="J8" s="68"/>
    </row>
    <row r="9" spans="2:10" x14ac:dyDescent="0.2">
      <c r="B9" s="8" t="s">
        <v>32</v>
      </c>
      <c r="C9" s="9">
        <v>116.38363949886541</v>
      </c>
      <c r="D9" s="36">
        <v>108.11388184770829</v>
      </c>
      <c r="E9" s="11">
        <v>-8.2697576511571214</v>
      </c>
      <c r="F9" s="35"/>
      <c r="G9" s="35"/>
      <c r="H9" s="26" t="s">
        <v>33</v>
      </c>
      <c r="I9" s="37"/>
      <c r="J9" s="68"/>
    </row>
    <row r="10" spans="2:10" x14ac:dyDescent="0.2">
      <c r="B10" s="8" t="s">
        <v>34</v>
      </c>
      <c r="C10" s="9">
        <v>295.1109203884792</v>
      </c>
      <c r="D10" s="36">
        <v>281.33333333333331</v>
      </c>
      <c r="E10" s="11">
        <v>-13.777587055145887</v>
      </c>
      <c r="F10" s="35"/>
      <c r="G10" s="35"/>
      <c r="H10" s="26" t="s">
        <v>35</v>
      </c>
      <c r="I10" s="38"/>
      <c r="J10" s="68"/>
    </row>
    <row r="11" spans="2:10" x14ac:dyDescent="0.2">
      <c r="B11" s="8" t="s">
        <v>36</v>
      </c>
      <c r="C11" s="9">
        <v>235.59074641718414</v>
      </c>
      <c r="D11" s="36">
        <v>218.94447070293825</v>
      </c>
      <c r="E11" s="11">
        <v>-16.646275714245888</v>
      </c>
      <c r="F11" s="35"/>
      <c r="G11" s="35"/>
      <c r="H11" s="26" t="s">
        <v>37</v>
      </c>
      <c r="I11" s="38"/>
      <c r="J11" s="68"/>
    </row>
    <row r="12" spans="2:10" ht="13.5" thickBot="1" x14ac:dyDescent="0.25">
      <c r="B12" s="8" t="s">
        <v>38</v>
      </c>
      <c r="C12" s="9">
        <v>579.66404685581472</v>
      </c>
      <c r="D12" s="36">
        <v>559.26316955313496</v>
      </c>
      <c r="E12" s="11">
        <v>-20.40087730267976</v>
      </c>
      <c r="F12" s="35"/>
      <c r="G12" s="35"/>
      <c r="H12" s="26" t="s">
        <v>39</v>
      </c>
      <c r="I12" s="38"/>
      <c r="J12" s="68"/>
    </row>
    <row r="13" spans="2:10" ht="13.5" thickBot="1" x14ac:dyDescent="0.25">
      <c r="B13" s="20" t="s">
        <v>16</v>
      </c>
      <c r="C13" s="21">
        <f>SUM(C3:C12)</f>
        <v>3707.1862182401428</v>
      </c>
      <c r="D13" s="39">
        <f>SUM(D3:D12)</f>
        <v>3741.5313018269112</v>
      </c>
      <c r="E13" s="23">
        <v>34.345083586768396</v>
      </c>
      <c r="F13" s="40"/>
      <c r="G13" s="40"/>
      <c r="H13" s="31" t="s">
        <v>74</v>
      </c>
      <c r="I13" s="13"/>
    </row>
    <row r="22" spans="16:16" x14ac:dyDescent="0.2">
      <c r="P22" t="s">
        <v>42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30"/>
  <sheetViews>
    <sheetView showGridLines="0" workbookViewId="0">
      <selection activeCell="B4" sqref="B4"/>
    </sheetView>
  </sheetViews>
  <sheetFormatPr defaultRowHeight="12.75" x14ac:dyDescent="0.2"/>
  <cols>
    <col min="2" max="2" width="6" customWidth="1"/>
    <col min="3" max="3" width="13.28515625" style="50" bestFit="1" customWidth="1"/>
    <col min="4" max="4" width="18.28515625" style="50" customWidth="1"/>
    <col min="5" max="5" width="16.28515625" style="50" customWidth="1"/>
    <col min="6" max="11" width="13.28515625" style="50" bestFit="1" customWidth="1"/>
  </cols>
  <sheetData>
    <row r="4" spans="2:11" x14ac:dyDescent="0.2">
      <c r="B4" s="46"/>
      <c r="C4" s="53" t="s">
        <v>67</v>
      </c>
      <c r="D4" s="53" t="s">
        <v>66</v>
      </c>
      <c r="E4" s="53" t="s">
        <v>65</v>
      </c>
    </row>
    <row r="5" spans="2:11" x14ac:dyDescent="0.2">
      <c r="B5" s="46" t="s">
        <v>64</v>
      </c>
      <c r="C5" s="52">
        <v>5.0999999999999997E-2</v>
      </c>
      <c r="D5" s="51">
        <f>E5</f>
        <v>5.0999999999999997E-2</v>
      </c>
      <c r="E5" s="51">
        <f>C5</f>
        <v>5.0999999999999997E-2</v>
      </c>
    </row>
    <row r="6" spans="2:11" x14ac:dyDescent="0.2">
      <c r="B6" s="46" t="s">
        <v>63</v>
      </c>
      <c r="C6" s="52">
        <v>0.05</v>
      </c>
      <c r="D6" s="51">
        <f>E6</f>
        <v>0.05</v>
      </c>
      <c r="E6" s="51">
        <f>C6</f>
        <v>0.05</v>
      </c>
    </row>
    <row r="7" spans="2:11" x14ac:dyDescent="0.2">
      <c r="B7" s="46" t="s">
        <v>62</v>
      </c>
      <c r="C7" s="52">
        <v>7.2999999999999995E-2</v>
      </c>
      <c r="D7" s="51">
        <f>C7</f>
        <v>7.2999999999999995E-2</v>
      </c>
      <c r="E7" s="51">
        <f>AVERAGE(E5:E6)</f>
        <v>5.0500000000000003E-2</v>
      </c>
    </row>
    <row r="8" spans="2:11" x14ac:dyDescent="0.2">
      <c r="B8" s="46" t="s">
        <v>61</v>
      </c>
      <c r="C8" s="52">
        <v>0.10199999999999999</v>
      </c>
      <c r="D8" s="51">
        <f>D7</f>
        <v>7.2999999999999995E-2</v>
      </c>
      <c r="E8" s="51">
        <f>E7</f>
        <v>5.0500000000000003E-2</v>
      </c>
    </row>
    <row r="9" spans="2:11" ht="14.25" customHeight="1" x14ac:dyDescent="0.2"/>
    <row r="10" spans="2:11" s="25" customFormat="1" x14ac:dyDescent="0.2">
      <c r="C10" s="71"/>
      <c r="D10" s="71"/>
      <c r="E10" s="71"/>
      <c r="F10" s="71"/>
      <c r="G10" s="71"/>
      <c r="H10" s="71"/>
      <c r="I10" s="71"/>
      <c r="J10" s="71"/>
      <c r="K10" s="71"/>
    </row>
    <row r="11" spans="2:11" s="25" customFormat="1" x14ac:dyDescent="0.2">
      <c r="C11" s="71"/>
      <c r="D11" s="71"/>
      <c r="E11" s="71"/>
      <c r="F11" s="71"/>
      <c r="G11" s="71"/>
      <c r="H11" s="71"/>
      <c r="I11" s="71"/>
      <c r="J11" s="71"/>
      <c r="K11" s="71"/>
    </row>
    <row r="12" spans="2:11" s="25" customFormat="1" x14ac:dyDescent="0.2">
      <c r="C12" s="71"/>
      <c r="D12" s="71"/>
      <c r="E12" s="71"/>
      <c r="F12" s="71"/>
      <c r="G12" s="71"/>
      <c r="H12" s="71"/>
      <c r="I12" s="71"/>
      <c r="J12" s="71"/>
      <c r="K12" s="71"/>
    </row>
    <row r="13" spans="2:11" s="25" customFormat="1" x14ac:dyDescent="0.2">
      <c r="C13" s="71"/>
      <c r="D13" s="71"/>
      <c r="E13" s="71"/>
      <c r="F13" s="71"/>
      <c r="G13" s="71"/>
      <c r="H13" s="71"/>
      <c r="I13" s="71"/>
      <c r="J13" s="71"/>
      <c r="K13" s="71"/>
    </row>
    <row r="14" spans="2:11" s="25" customFormat="1" x14ac:dyDescent="0.2">
      <c r="C14" s="71"/>
      <c r="D14" s="71"/>
      <c r="E14" s="71"/>
      <c r="F14" s="71"/>
      <c r="G14" s="71"/>
      <c r="H14" s="71"/>
      <c r="I14" s="71"/>
      <c r="J14" s="71"/>
      <c r="K14" s="71"/>
    </row>
    <row r="15" spans="2:11" s="25" customFormat="1" x14ac:dyDescent="0.2">
      <c r="C15" s="71"/>
      <c r="D15" s="71"/>
      <c r="E15" s="71"/>
      <c r="F15" s="71"/>
      <c r="G15" s="71"/>
      <c r="H15" s="71"/>
      <c r="I15" s="71"/>
      <c r="J15" s="71"/>
      <c r="K15" s="71"/>
    </row>
    <row r="16" spans="2:11" s="25" customFormat="1" x14ac:dyDescent="0.2">
      <c r="C16" s="71"/>
      <c r="D16" s="71"/>
      <c r="E16" s="71"/>
      <c r="F16" s="71"/>
      <c r="G16" s="71"/>
      <c r="H16" s="71"/>
      <c r="I16" s="71"/>
      <c r="J16" s="71"/>
      <c r="K16" s="71"/>
    </row>
    <row r="17" spans="3:11" s="25" customFormat="1" x14ac:dyDescent="0.2">
      <c r="C17" s="71"/>
      <c r="D17" s="71"/>
      <c r="E17" s="71"/>
      <c r="F17" s="71"/>
      <c r="G17" s="71"/>
      <c r="H17" s="71"/>
      <c r="I17" s="71"/>
      <c r="J17" s="71"/>
      <c r="K17" s="71"/>
    </row>
    <row r="18" spans="3:11" s="25" customFormat="1" x14ac:dyDescent="0.2">
      <c r="C18" s="71"/>
      <c r="D18" s="71"/>
      <c r="E18" s="71"/>
      <c r="F18" s="71"/>
      <c r="G18" s="71"/>
      <c r="H18" s="71"/>
      <c r="I18" s="71"/>
      <c r="J18" s="71"/>
      <c r="K18" s="71"/>
    </row>
    <row r="19" spans="3:11" s="25" customFormat="1" x14ac:dyDescent="0.2">
      <c r="C19" s="71"/>
      <c r="D19" s="71"/>
      <c r="E19" s="71"/>
      <c r="F19" s="71"/>
      <c r="G19" s="71"/>
      <c r="H19" s="71"/>
      <c r="I19" s="71"/>
      <c r="J19" s="71"/>
      <c r="K19" s="71"/>
    </row>
    <row r="20" spans="3:11" s="25" customFormat="1" x14ac:dyDescent="0.2">
      <c r="C20" s="71"/>
      <c r="D20" s="71"/>
      <c r="E20" s="71"/>
      <c r="F20" s="71"/>
      <c r="G20" s="71"/>
      <c r="H20" s="71"/>
      <c r="I20" s="71"/>
      <c r="J20" s="71"/>
      <c r="K20" s="71"/>
    </row>
    <row r="21" spans="3:11" s="25" customFormat="1" x14ac:dyDescent="0.2">
      <c r="C21" s="71"/>
      <c r="D21" s="71"/>
      <c r="E21" s="71"/>
      <c r="F21" s="71"/>
      <c r="G21" s="71"/>
      <c r="H21" s="71"/>
      <c r="I21" s="71"/>
      <c r="J21" s="71"/>
      <c r="K21" s="71"/>
    </row>
    <row r="22" spans="3:11" s="25" customFormat="1" x14ac:dyDescent="0.2">
      <c r="C22" s="71"/>
      <c r="D22" s="71"/>
      <c r="E22" s="71"/>
      <c r="F22" s="71"/>
      <c r="G22" s="71"/>
      <c r="H22" s="71"/>
      <c r="I22" s="71"/>
      <c r="J22" s="71"/>
      <c r="K22" s="71"/>
    </row>
    <row r="23" spans="3:11" s="25" customFormat="1" x14ac:dyDescent="0.2">
      <c r="C23" s="71"/>
      <c r="D23" s="71"/>
      <c r="E23" s="71"/>
      <c r="F23" s="71"/>
      <c r="G23" s="71"/>
      <c r="H23" s="71"/>
      <c r="I23" s="71"/>
      <c r="J23" s="71"/>
      <c r="K23" s="71"/>
    </row>
    <row r="24" spans="3:11" s="25" customFormat="1" x14ac:dyDescent="0.2">
      <c r="C24" s="71"/>
      <c r="D24" s="71"/>
      <c r="E24" s="71"/>
      <c r="F24" s="71"/>
      <c r="G24" s="71"/>
      <c r="H24" s="71"/>
      <c r="I24" s="71"/>
      <c r="J24" s="71"/>
      <c r="K24" s="71"/>
    </row>
    <row r="25" spans="3:11" s="25" customFormat="1" x14ac:dyDescent="0.2">
      <c r="C25" s="71"/>
      <c r="D25" s="71"/>
      <c r="E25" s="71"/>
      <c r="F25" s="71"/>
      <c r="G25" s="71"/>
      <c r="H25" s="71"/>
      <c r="I25" s="71"/>
      <c r="J25" s="71"/>
      <c r="K25" s="71"/>
    </row>
    <row r="26" spans="3:11" s="25" customFormat="1" x14ac:dyDescent="0.2">
      <c r="C26" s="71"/>
      <c r="D26" s="71"/>
      <c r="E26" s="71"/>
      <c r="F26" s="71"/>
      <c r="G26" s="71"/>
      <c r="H26" s="71"/>
      <c r="I26" s="71"/>
      <c r="J26" s="71"/>
      <c r="K26" s="71"/>
    </row>
    <row r="27" spans="3:11" s="25" customFormat="1" x14ac:dyDescent="0.2">
      <c r="C27" s="71"/>
      <c r="D27" s="71"/>
      <c r="E27" s="71"/>
      <c r="F27" s="71"/>
      <c r="G27" s="71"/>
      <c r="H27" s="71"/>
      <c r="I27" s="71"/>
      <c r="J27" s="71"/>
      <c r="K27" s="71"/>
    </row>
    <row r="28" spans="3:11" s="25" customFormat="1" x14ac:dyDescent="0.2">
      <c r="C28" s="71"/>
      <c r="D28" s="71"/>
      <c r="E28" s="71"/>
      <c r="F28" s="71"/>
      <c r="G28" s="71"/>
      <c r="H28" s="71"/>
      <c r="I28" s="71"/>
      <c r="J28" s="71"/>
      <c r="K28" s="71"/>
    </row>
    <row r="29" spans="3:11" s="25" customFormat="1" x14ac:dyDescent="0.2">
      <c r="C29" s="71"/>
      <c r="D29" s="71"/>
      <c r="E29" s="72" t="s">
        <v>86</v>
      </c>
      <c r="F29" s="71"/>
      <c r="G29" s="71"/>
      <c r="H29" s="71"/>
      <c r="I29" s="71"/>
      <c r="J29" s="71"/>
      <c r="K29" s="71"/>
    </row>
    <row r="30" spans="3:11" s="25" customFormat="1" x14ac:dyDescent="0.2">
      <c r="C30" s="71"/>
      <c r="D30" s="71"/>
      <c r="E30" s="71"/>
      <c r="F30" s="71"/>
      <c r="G30" s="71"/>
      <c r="H30" s="71"/>
      <c r="I30" s="71"/>
      <c r="J30" s="71"/>
      <c r="K30" s="71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18"/>
  <sheetViews>
    <sheetView zoomScale="110" zoomScaleNormal="110" workbookViewId="0">
      <selection activeCell="B2" sqref="B2:B3"/>
    </sheetView>
  </sheetViews>
  <sheetFormatPr defaultRowHeight="12.75" x14ac:dyDescent="0.2"/>
  <cols>
    <col min="1" max="1" width="8" style="54" customWidth="1"/>
    <col min="2" max="2" width="9.5703125" style="54" customWidth="1"/>
    <col min="3" max="6" width="6.140625" style="54" customWidth="1"/>
    <col min="7" max="7" width="4" style="54" hidden="1" customWidth="1"/>
    <col min="8" max="11" width="6.140625" style="54" customWidth="1"/>
    <col min="12" max="12" width="2.28515625" style="54" hidden="1" customWidth="1"/>
    <col min="13" max="16" width="6.140625" style="54" customWidth="1"/>
    <col min="17" max="17" width="1.5703125" style="54" hidden="1" customWidth="1"/>
    <col min="18" max="21" width="6.140625" style="54" customWidth="1"/>
    <col min="22" max="22" width="0.140625" style="54" customWidth="1"/>
    <col min="23" max="23" width="0.28515625" style="54" customWidth="1"/>
    <col min="24" max="24" width="4.42578125" style="54" bestFit="1" customWidth="1"/>
    <col min="25" max="25" width="4.28515625" style="54" bestFit="1" customWidth="1"/>
    <col min="26" max="26" width="5.28515625" style="54" bestFit="1" customWidth="1"/>
    <col min="27" max="27" width="5.5703125" style="54" bestFit="1" customWidth="1"/>
    <col min="28" max="16384" width="9.140625" style="54"/>
  </cols>
  <sheetData>
    <row r="1" spans="2:35" ht="27.75" customHeight="1" thickBot="1" x14ac:dyDescent="0.25"/>
    <row r="2" spans="2:35" ht="13.5" thickBot="1" x14ac:dyDescent="0.25">
      <c r="B2" s="89"/>
      <c r="C2" s="86" t="s">
        <v>64</v>
      </c>
      <c r="D2" s="87"/>
      <c r="E2" s="87"/>
      <c r="F2" s="88"/>
      <c r="G2" s="64" t="s">
        <v>42</v>
      </c>
      <c r="H2" s="86" t="s">
        <v>63</v>
      </c>
      <c r="I2" s="87"/>
      <c r="J2" s="87"/>
      <c r="K2" s="88"/>
      <c r="L2" s="64" t="s">
        <v>42</v>
      </c>
      <c r="M2" s="86" t="s">
        <v>62</v>
      </c>
      <c r="N2" s="87"/>
      <c r="O2" s="87"/>
      <c r="P2" s="88"/>
      <c r="Q2" s="64" t="s">
        <v>42</v>
      </c>
      <c r="R2" s="86" t="s">
        <v>61</v>
      </c>
      <c r="S2" s="87"/>
      <c r="T2" s="87"/>
      <c r="U2" s="88"/>
      <c r="V2" s="63"/>
    </row>
    <row r="3" spans="2:35" s="59" customFormat="1" ht="27.75" customHeight="1" thickBot="1" x14ac:dyDescent="0.25">
      <c r="B3" s="90"/>
      <c r="C3" s="61">
        <v>2012</v>
      </c>
      <c r="D3" s="60">
        <v>2013</v>
      </c>
      <c r="E3" s="70" t="s">
        <v>77</v>
      </c>
      <c r="F3" s="69" t="s">
        <v>76</v>
      </c>
      <c r="G3" s="62"/>
      <c r="H3" s="61">
        <v>2012</v>
      </c>
      <c r="I3" s="60">
        <v>2013</v>
      </c>
      <c r="J3" s="70" t="s">
        <v>77</v>
      </c>
      <c r="K3" s="69" t="s">
        <v>76</v>
      </c>
      <c r="L3" s="62"/>
      <c r="M3" s="61">
        <v>2012</v>
      </c>
      <c r="N3" s="60">
        <v>2013</v>
      </c>
      <c r="O3" s="70" t="s">
        <v>77</v>
      </c>
      <c r="P3" s="69" t="s">
        <v>76</v>
      </c>
      <c r="Q3" s="62"/>
      <c r="R3" s="61">
        <v>2012</v>
      </c>
      <c r="S3" s="60">
        <v>2013</v>
      </c>
      <c r="T3" s="70" t="s">
        <v>77</v>
      </c>
      <c r="U3" s="69" t="s">
        <v>76</v>
      </c>
    </row>
    <row r="4" spans="2:35" ht="15" customHeight="1" x14ac:dyDescent="0.2">
      <c r="B4" s="58" t="s">
        <v>68</v>
      </c>
      <c r="C4" s="56">
        <v>48.445493607835665</v>
      </c>
      <c r="D4" s="55">
        <v>54.554505651859337</v>
      </c>
      <c r="E4" s="55">
        <v>58.405648139638053</v>
      </c>
      <c r="F4" s="55">
        <v>66.257628978481037</v>
      </c>
      <c r="G4" s="56"/>
      <c r="H4" s="56">
        <v>44</v>
      </c>
      <c r="I4" s="55">
        <v>50.594570487630229</v>
      </c>
      <c r="J4" s="55">
        <v>56.472558941120688</v>
      </c>
      <c r="K4" s="55">
        <f>J4</f>
        <v>56.472558941120688</v>
      </c>
      <c r="L4" s="57"/>
      <c r="M4" s="56">
        <v>48</v>
      </c>
      <c r="N4" s="55">
        <v>58.20359564095935</v>
      </c>
      <c r="O4" s="55">
        <v>64.120179156170238</v>
      </c>
      <c r="P4" s="55">
        <v>62</v>
      </c>
      <c r="Q4" s="57"/>
      <c r="R4" s="56">
        <v>56</v>
      </c>
      <c r="S4" s="55">
        <v>62.388563396542636</v>
      </c>
      <c r="T4" s="55">
        <v>66.618383986091331</v>
      </c>
      <c r="U4" s="55">
        <v>74.261209454060577</v>
      </c>
    </row>
    <row r="7" spans="2:35" x14ac:dyDescent="0.2">
      <c r="Z7" s="54" t="s">
        <v>42</v>
      </c>
      <c r="AB7" s="54" t="s">
        <v>42</v>
      </c>
    </row>
    <row r="8" spans="2:35" x14ac:dyDescent="0.2">
      <c r="AG8" s="54" t="s">
        <v>42</v>
      </c>
    </row>
    <row r="13" spans="2:35" x14ac:dyDescent="0.2">
      <c r="AI13" s="54" t="s">
        <v>42</v>
      </c>
    </row>
    <row r="18" spans="36:36" x14ac:dyDescent="0.2">
      <c r="AJ18" s="54" t="s">
        <v>42</v>
      </c>
    </row>
  </sheetData>
  <mergeCells count="5">
    <mergeCell ref="R2:U2"/>
    <mergeCell ref="B2:B3"/>
    <mergeCell ref="C2:F2"/>
    <mergeCell ref="H2:K2"/>
    <mergeCell ref="M2:P2"/>
  </mergeCells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84"/>
  <sheetViews>
    <sheetView showGridLines="0" zoomScaleNormal="100" workbookViewId="0"/>
  </sheetViews>
  <sheetFormatPr defaultRowHeight="12.75" x14ac:dyDescent="0.2"/>
  <cols>
    <col min="1" max="1" width="3.7109375" customWidth="1"/>
    <col min="3" max="3" width="13.140625" style="50" customWidth="1"/>
    <col min="4" max="4" width="4.7109375" customWidth="1"/>
  </cols>
  <sheetData>
    <row r="9" spans="2:3" ht="28.5" customHeight="1" x14ac:dyDescent="0.2">
      <c r="B9" s="46"/>
      <c r="C9" s="65" t="s">
        <v>75</v>
      </c>
    </row>
    <row r="10" spans="2:3" x14ac:dyDescent="0.2">
      <c r="B10" s="46" t="s">
        <v>71</v>
      </c>
      <c r="C10" s="53">
        <v>123</v>
      </c>
    </row>
    <row r="11" spans="2:3" x14ac:dyDescent="0.2">
      <c r="B11" s="46" t="s">
        <v>70</v>
      </c>
      <c r="C11" s="53">
        <v>234</v>
      </c>
    </row>
    <row r="12" spans="2:3" x14ac:dyDescent="0.2">
      <c r="B12" s="46" t="s">
        <v>69</v>
      </c>
      <c r="C12" s="53">
        <v>345</v>
      </c>
    </row>
    <row r="25" spans="2:3" ht="13.5" customHeight="1" x14ac:dyDescent="0.2"/>
    <row r="26" spans="2:3" ht="13.5" customHeight="1" x14ac:dyDescent="0.2"/>
    <row r="27" spans="2:3" ht="93.75" customHeight="1" x14ac:dyDescent="0.2"/>
    <row r="28" spans="2:3" ht="13.5" customHeight="1" x14ac:dyDescent="0.2"/>
    <row r="29" spans="2:3" ht="13.5" customHeight="1" x14ac:dyDescent="0.2"/>
    <row r="30" spans="2:3" x14ac:dyDescent="0.2">
      <c r="C30" s="82"/>
    </row>
    <row r="31" spans="2:3" x14ac:dyDescent="0.2">
      <c r="C31" s="82"/>
    </row>
    <row r="32" spans="2:3" x14ac:dyDescent="0.2">
      <c r="B32" s="46"/>
      <c r="C32" s="83" t="s">
        <v>100</v>
      </c>
    </row>
    <row r="33" spans="2:3" x14ac:dyDescent="0.2">
      <c r="B33" s="46" t="s">
        <v>101</v>
      </c>
      <c r="C33" s="84">
        <v>123</v>
      </c>
    </row>
    <row r="34" spans="2:3" x14ac:dyDescent="0.2">
      <c r="B34" s="46" t="s">
        <v>102</v>
      </c>
      <c r="C34" s="84">
        <v>234</v>
      </c>
    </row>
    <row r="35" spans="2:3" x14ac:dyDescent="0.2">
      <c r="B35" s="46" t="s">
        <v>103</v>
      </c>
      <c r="C35" s="84">
        <v>345</v>
      </c>
    </row>
    <row r="36" spans="2:3" x14ac:dyDescent="0.2">
      <c r="C36" s="82"/>
    </row>
    <row r="37" spans="2:3" x14ac:dyDescent="0.2">
      <c r="C37" s="82"/>
    </row>
    <row r="38" spans="2:3" x14ac:dyDescent="0.2">
      <c r="C38" s="82"/>
    </row>
    <row r="39" spans="2:3" x14ac:dyDescent="0.2">
      <c r="C39" s="82"/>
    </row>
    <row r="40" spans="2:3" x14ac:dyDescent="0.2">
      <c r="C40" s="82"/>
    </row>
    <row r="41" spans="2:3" x14ac:dyDescent="0.2">
      <c r="C41" s="82"/>
    </row>
    <row r="42" spans="2:3" x14ac:dyDescent="0.2">
      <c r="C42" s="82"/>
    </row>
    <row r="43" spans="2:3" x14ac:dyDescent="0.2">
      <c r="C43" s="82"/>
    </row>
    <row r="44" spans="2:3" x14ac:dyDescent="0.2">
      <c r="C44" s="82"/>
    </row>
    <row r="45" spans="2:3" x14ac:dyDescent="0.2">
      <c r="C45" s="82"/>
    </row>
    <row r="46" spans="2:3" x14ac:dyDescent="0.2">
      <c r="C46" s="82"/>
    </row>
    <row r="47" spans="2:3" x14ac:dyDescent="0.2">
      <c r="C47" s="82"/>
    </row>
    <row r="48" spans="2:3" x14ac:dyDescent="0.2">
      <c r="C48" s="82"/>
    </row>
    <row r="49" spans="3:3" x14ac:dyDescent="0.2">
      <c r="C49" s="82"/>
    </row>
    <row r="50" spans="3:3" x14ac:dyDescent="0.2">
      <c r="C50" s="82"/>
    </row>
    <row r="51" spans="3:3" x14ac:dyDescent="0.2">
      <c r="C51" s="82"/>
    </row>
    <row r="52" spans="3:3" x14ac:dyDescent="0.2">
      <c r="C52" s="82"/>
    </row>
    <row r="53" spans="3:3" x14ac:dyDescent="0.2">
      <c r="C53" s="82"/>
    </row>
    <row r="54" spans="3:3" x14ac:dyDescent="0.2">
      <c r="C54" s="82"/>
    </row>
    <row r="55" spans="3:3" x14ac:dyDescent="0.2">
      <c r="C55" s="82"/>
    </row>
    <row r="56" spans="3:3" x14ac:dyDescent="0.2">
      <c r="C56" s="82"/>
    </row>
    <row r="57" spans="3:3" x14ac:dyDescent="0.2">
      <c r="C57" s="82"/>
    </row>
    <row r="58" spans="3:3" x14ac:dyDescent="0.2">
      <c r="C58" s="82"/>
    </row>
    <row r="59" spans="3:3" x14ac:dyDescent="0.2">
      <c r="C59" s="82"/>
    </row>
    <row r="60" spans="3:3" x14ac:dyDescent="0.2">
      <c r="C60" s="82"/>
    </row>
    <row r="61" spans="3:3" x14ac:dyDescent="0.2">
      <c r="C61" s="82"/>
    </row>
    <row r="62" spans="3:3" x14ac:dyDescent="0.2">
      <c r="C62" s="82"/>
    </row>
    <row r="63" spans="3:3" x14ac:dyDescent="0.2">
      <c r="C63" s="82"/>
    </row>
    <row r="64" spans="3:3" x14ac:dyDescent="0.2">
      <c r="C64" s="82"/>
    </row>
    <row r="65" spans="3:3" x14ac:dyDescent="0.2">
      <c r="C65" s="82"/>
    </row>
    <row r="66" spans="3:3" x14ac:dyDescent="0.2">
      <c r="C66" s="82"/>
    </row>
    <row r="67" spans="3:3" x14ac:dyDescent="0.2">
      <c r="C67" s="82"/>
    </row>
    <row r="68" spans="3:3" x14ac:dyDescent="0.2">
      <c r="C68" s="82"/>
    </row>
    <row r="69" spans="3:3" x14ac:dyDescent="0.2">
      <c r="C69" s="82"/>
    </row>
    <row r="70" spans="3:3" x14ac:dyDescent="0.2">
      <c r="C70" s="82"/>
    </row>
    <row r="71" spans="3:3" x14ac:dyDescent="0.2">
      <c r="C71" s="82"/>
    </row>
    <row r="72" spans="3:3" x14ac:dyDescent="0.2">
      <c r="C72" s="82"/>
    </row>
    <row r="73" spans="3:3" x14ac:dyDescent="0.2">
      <c r="C73" s="82"/>
    </row>
    <row r="74" spans="3:3" x14ac:dyDescent="0.2">
      <c r="C74" s="82"/>
    </row>
    <row r="75" spans="3:3" x14ac:dyDescent="0.2">
      <c r="C75" s="82"/>
    </row>
    <row r="76" spans="3:3" x14ac:dyDescent="0.2">
      <c r="C76" s="82"/>
    </row>
    <row r="77" spans="3:3" x14ac:dyDescent="0.2">
      <c r="C77" s="82"/>
    </row>
    <row r="78" spans="3:3" x14ac:dyDescent="0.2">
      <c r="C78" s="82"/>
    </row>
    <row r="79" spans="3:3" x14ac:dyDescent="0.2">
      <c r="C79" s="82"/>
    </row>
    <row r="80" spans="3:3" x14ac:dyDescent="0.2">
      <c r="C80" s="82"/>
    </row>
    <row r="81" spans="3:3" x14ac:dyDescent="0.2">
      <c r="C81" s="82"/>
    </row>
    <row r="82" spans="3:3" x14ac:dyDescent="0.2">
      <c r="C82" s="82"/>
    </row>
    <row r="83" spans="3:3" x14ac:dyDescent="0.2">
      <c r="C83" s="82"/>
    </row>
    <row r="84" spans="3:3" x14ac:dyDescent="0.2">
      <c r="C84" s="82"/>
    </row>
  </sheetData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7"/>
  <sheetViews>
    <sheetView showGridLines="0" workbookViewId="0"/>
  </sheetViews>
  <sheetFormatPr defaultRowHeight="12.75" x14ac:dyDescent="0.2"/>
  <cols>
    <col min="1" max="1" width="3.42578125" style="1" customWidth="1"/>
    <col min="2" max="2" width="7.7109375" customWidth="1"/>
    <col min="3" max="3" width="9.5703125" customWidth="1"/>
    <col min="4" max="4" width="10" customWidth="1"/>
  </cols>
  <sheetData>
    <row r="2" spans="1:6" ht="13.5" thickBot="1" x14ac:dyDescent="0.25"/>
    <row r="3" spans="1:6" ht="13.5" thickBot="1" x14ac:dyDescent="0.25">
      <c r="B3" s="91"/>
      <c r="C3" s="66" t="s">
        <v>0</v>
      </c>
      <c r="D3" s="66" t="s">
        <v>1</v>
      </c>
      <c r="E3" s="66" t="s">
        <v>0</v>
      </c>
      <c r="F3" s="2" t="s">
        <v>1</v>
      </c>
    </row>
    <row r="4" spans="1:6" ht="13.5" thickBot="1" x14ac:dyDescent="0.25">
      <c r="B4" s="92"/>
      <c r="C4" s="66" t="s">
        <v>2</v>
      </c>
      <c r="D4" s="2" t="s">
        <v>2</v>
      </c>
      <c r="E4" s="2" t="s">
        <v>3</v>
      </c>
      <c r="F4" s="67" t="s">
        <v>3</v>
      </c>
    </row>
    <row r="5" spans="1:6" x14ac:dyDescent="0.2">
      <c r="A5" s="1" t="s">
        <v>4</v>
      </c>
      <c r="B5" s="3" t="s">
        <v>4</v>
      </c>
      <c r="C5" s="4">
        <v>889.93608215316101</v>
      </c>
      <c r="D5" s="6">
        <v>841.65989363226265</v>
      </c>
      <c r="E5" s="5">
        <v>0.41223997992567651</v>
      </c>
      <c r="F5" s="7">
        <v>0.4362937312058775</v>
      </c>
    </row>
    <row r="6" spans="1:6" x14ac:dyDescent="0.2">
      <c r="A6" s="1" t="s">
        <v>5</v>
      </c>
      <c r="B6" s="8" t="s">
        <v>5</v>
      </c>
      <c r="C6" s="9">
        <v>761.10444193931551</v>
      </c>
      <c r="D6" s="11">
        <v>719.52427819667582</v>
      </c>
      <c r="E6" s="10">
        <v>0.29940773786008212</v>
      </c>
      <c r="F6" s="12">
        <v>0.30002761391091504</v>
      </c>
    </row>
    <row r="7" spans="1:6" x14ac:dyDescent="0.2">
      <c r="A7" s="1" t="s">
        <v>6</v>
      </c>
      <c r="B7" s="8" t="s">
        <v>6</v>
      </c>
      <c r="C7" s="9">
        <v>539.1839860177131</v>
      </c>
      <c r="D7" s="11">
        <v>559.26316955313496</v>
      </c>
      <c r="E7" s="10">
        <v>0.3679243238661013</v>
      </c>
      <c r="F7" s="12">
        <v>0.37445704000364355</v>
      </c>
    </row>
    <row r="8" spans="1:6" x14ac:dyDescent="0.2">
      <c r="A8" s="1" t="s">
        <v>7</v>
      </c>
      <c r="B8" s="8" t="s">
        <v>7</v>
      </c>
      <c r="C8" s="9">
        <v>578.47119862210297</v>
      </c>
      <c r="D8" s="11">
        <v>555</v>
      </c>
      <c r="E8" s="14">
        <v>0.26931548898064284</v>
      </c>
      <c r="F8" s="12">
        <v>0.29457174450044621</v>
      </c>
    </row>
    <row r="9" spans="1:6" x14ac:dyDescent="0.2">
      <c r="A9" s="1" t="s">
        <v>8</v>
      </c>
      <c r="B9" s="8" t="s">
        <v>8</v>
      </c>
      <c r="C9" s="9">
        <v>676.77436767384654</v>
      </c>
      <c r="D9" s="11">
        <v>645</v>
      </c>
      <c r="E9" s="10">
        <v>0.43194807889329712</v>
      </c>
      <c r="F9" s="12">
        <v>0.44592774384184386</v>
      </c>
    </row>
    <row r="10" spans="1:6" x14ac:dyDescent="0.2">
      <c r="A10" s="1" t="s">
        <v>9</v>
      </c>
      <c r="B10" s="8" t="s">
        <v>9</v>
      </c>
      <c r="C10" s="9">
        <v>477.19762484684463</v>
      </c>
      <c r="D10" s="11">
        <v>500</v>
      </c>
      <c r="E10" s="10">
        <v>0.44661361107075848</v>
      </c>
      <c r="F10" s="12">
        <v>0.47484572992422702</v>
      </c>
    </row>
    <row r="11" spans="1:6" x14ac:dyDescent="0.2">
      <c r="A11" s="1" t="s">
        <v>10</v>
      </c>
      <c r="B11" s="8" t="s">
        <v>10</v>
      </c>
      <c r="C11" s="9">
        <v>635.83973296988449</v>
      </c>
      <c r="D11" s="11">
        <v>674.50786403770769</v>
      </c>
      <c r="E11" s="10">
        <v>0.2768051259183395</v>
      </c>
      <c r="F11" s="12">
        <v>0.2455761812694158</v>
      </c>
    </row>
    <row r="12" spans="1:6" x14ac:dyDescent="0.2">
      <c r="A12" s="1" t="s">
        <v>11</v>
      </c>
      <c r="B12" s="8" t="s">
        <v>11</v>
      </c>
      <c r="C12" s="9">
        <v>886.20987656629654</v>
      </c>
      <c r="D12" s="11">
        <v>954.16702109423386</v>
      </c>
      <c r="E12" s="10">
        <v>0.38767244401180079</v>
      </c>
      <c r="F12" s="12">
        <v>0.3576296144825471</v>
      </c>
    </row>
    <row r="13" spans="1:6" x14ac:dyDescent="0.2">
      <c r="A13" s="1" t="s">
        <v>12</v>
      </c>
      <c r="B13" s="8" t="s">
        <v>12</v>
      </c>
      <c r="C13" s="9">
        <v>613.01374868472442</v>
      </c>
      <c r="D13" s="11">
        <v>679.5364690909438</v>
      </c>
      <c r="E13" s="10">
        <v>0.41560343989531601</v>
      </c>
      <c r="F13" s="12">
        <v>0.37471375082753694</v>
      </c>
    </row>
    <row r="14" spans="1:6" x14ac:dyDescent="0.2">
      <c r="A14" s="1" t="s">
        <v>13</v>
      </c>
      <c r="B14" s="8" t="s">
        <v>13</v>
      </c>
      <c r="C14" s="9">
        <v>787.55677462056974</v>
      </c>
      <c r="D14" s="11">
        <v>847.13405158289947</v>
      </c>
      <c r="E14" s="10">
        <v>0.29594855400778786</v>
      </c>
      <c r="F14" s="12">
        <v>0.24920750792043583</v>
      </c>
    </row>
    <row r="15" spans="1:6" x14ac:dyDescent="0.2">
      <c r="A15" s="1" t="s">
        <v>14</v>
      </c>
      <c r="B15" s="8" t="s">
        <v>14</v>
      </c>
      <c r="C15" s="9">
        <v>775.216248615219</v>
      </c>
      <c r="D15" s="11">
        <v>855.65643103340926</v>
      </c>
      <c r="E15" s="10">
        <v>0.40301431048466718</v>
      </c>
      <c r="F15" s="12">
        <v>0.3775489306331099</v>
      </c>
    </row>
    <row r="16" spans="1:6" ht="13.5" thickBot="1" x14ac:dyDescent="0.25">
      <c r="A16" s="1" t="s">
        <v>15</v>
      </c>
      <c r="B16" s="15" t="s">
        <v>15</v>
      </c>
      <c r="C16" s="16">
        <v>910.91035007021003</v>
      </c>
      <c r="D16" s="18">
        <v>977.27653411695326</v>
      </c>
      <c r="E16" s="17">
        <v>0.42577412780571489</v>
      </c>
      <c r="F16" s="19">
        <v>0.38114049344219736</v>
      </c>
    </row>
    <row r="17" spans="2:6" ht="13.5" thickBot="1" x14ac:dyDescent="0.25">
      <c r="B17" s="20" t="s">
        <v>16</v>
      </c>
      <c r="C17" s="21">
        <f>SUM(C5:C16)</f>
        <v>8531.4144327798876</v>
      </c>
      <c r="D17" s="23">
        <f>SUM(D5:D16)</f>
        <v>8808.7257123382205</v>
      </c>
      <c r="E17" s="22">
        <v>0.37063576919457147</v>
      </c>
      <c r="F17" s="24">
        <v>0.35691774167328361</v>
      </c>
    </row>
  </sheetData>
  <mergeCells count="1">
    <mergeCell ref="B3:B4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/>
  <dimension ref="B3:T29"/>
  <sheetViews>
    <sheetView showGridLines="0" workbookViewId="0">
      <selection activeCell="E29" sqref="E29"/>
    </sheetView>
  </sheetViews>
  <sheetFormatPr defaultRowHeight="12.75" x14ac:dyDescent="0.2"/>
  <cols>
    <col min="1" max="1" width="5.5703125" customWidth="1"/>
    <col min="2" max="2" width="13.42578125" bestFit="1" customWidth="1"/>
    <col min="3" max="3" width="10.42578125" bestFit="1" customWidth="1"/>
    <col min="4" max="4" width="11.28515625" customWidth="1"/>
    <col min="5" max="5" width="10" customWidth="1"/>
    <col min="6" max="6" width="8.28515625" bestFit="1" customWidth="1"/>
    <col min="7" max="7" width="6.28515625" bestFit="1" customWidth="1"/>
    <col min="8" max="8" width="8.42578125" bestFit="1" customWidth="1"/>
    <col min="9" max="9" width="6.28515625" bestFit="1" customWidth="1"/>
    <col min="10" max="10" width="7.7109375" bestFit="1" customWidth="1"/>
    <col min="11" max="11" width="8.28515625" bestFit="1" customWidth="1"/>
    <col min="12" max="12" width="10.42578125" bestFit="1" customWidth="1"/>
    <col min="13" max="13" width="7.28515625" bestFit="1" customWidth="1"/>
    <col min="14" max="14" width="8.28515625" bestFit="1" customWidth="1"/>
    <col min="15" max="15" width="7.42578125" bestFit="1" customWidth="1"/>
    <col min="16" max="16" width="6.28515625" bestFit="1" customWidth="1"/>
    <col min="17" max="17" width="7.28515625" bestFit="1" customWidth="1"/>
    <col min="18" max="18" width="8.28515625" bestFit="1" customWidth="1"/>
    <col min="19" max="19" width="6.28515625" bestFit="1" customWidth="1"/>
    <col min="20" max="20" width="8.42578125" bestFit="1" customWidth="1"/>
    <col min="21" max="21" width="6.28515625" bestFit="1" customWidth="1"/>
    <col min="22" max="22" width="7.7109375" bestFit="1" customWidth="1"/>
    <col min="23" max="23" width="8.28515625" bestFit="1" customWidth="1"/>
    <col min="24" max="24" width="10.42578125" bestFit="1" customWidth="1"/>
    <col min="25" max="25" width="7.28515625" bestFit="1" customWidth="1"/>
  </cols>
  <sheetData>
    <row r="3" spans="2:20" s="43" customFormat="1" ht="39.75" customHeight="1" x14ac:dyDescent="0.2">
      <c r="B3" s="41"/>
      <c r="C3" s="42"/>
      <c r="D3" s="42" t="s">
        <v>40</v>
      </c>
      <c r="E3" s="42" t="s">
        <v>41</v>
      </c>
      <c r="T3" s="43" t="s">
        <v>42</v>
      </c>
    </row>
    <row r="4" spans="2:20" x14ac:dyDescent="0.2">
      <c r="B4" s="93" t="s">
        <v>78</v>
      </c>
      <c r="C4" s="44" t="s">
        <v>43</v>
      </c>
      <c r="D4" s="45">
        <v>7.8729058185833728E-2</v>
      </c>
      <c r="E4" s="45">
        <v>7.8028090966292499E-2</v>
      </c>
    </row>
    <row r="5" spans="2:20" x14ac:dyDescent="0.2">
      <c r="B5" s="94"/>
      <c r="C5" s="44" t="s">
        <v>44</v>
      </c>
      <c r="D5" s="45">
        <v>7.6249980036362047E-2</v>
      </c>
      <c r="E5" s="45">
        <v>7.7006473438161846E-2</v>
      </c>
    </row>
    <row r="6" spans="2:20" x14ac:dyDescent="0.2">
      <c r="B6" s="94"/>
      <c r="C6" s="44" t="s">
        <v>45</v>
      </c>
      <c r="D6" s="45">
        <v>7.7254313992692336E-2</v>
      </c>
      <c r="E6" s="45">
        <v>7.7020620489835878E-2</v>
      </c>
    </row>
    <row r="7" spans="2:20" x14ac:dyDescent="0.2">
      <c r="B7" s="93" t="s">
        <v>79</v>
      </c>
      <c r="C7" s="44" t="s">
        <v>46</v>
      </c>
      <c r="D7" s="45">
        <v>7.718797490398982E-2</v>
      </c>
      <c r="E7" s="45">
        <v>7.6721021378458099E-2</v>
      </c>
    </row>
    <row r="8" spans="2:20" x14ac:dyDescent="0.2">
      <c r="B8" s="94"/>
      <c r="C8" s="44" t="s">
        <v>8</v>
      </c>
      <c r="D8" s="45">
        <v>7.6684537393955587E-2</v>
      </c>
      <c r="E8" s="45">
        <v>7.7100693707469525E-2</v>
      </c>
    </row>
    <row r="9" spans="2:20" x14ac:dyDescent="0.2">
      <c r="B9" s="94"/>
      <c r="C9" s="44" t="s">
        <v>47</v>
      </c>
      <c r="D9" s="45">
        <v>8.1325777632241109E-2</v>
      </c>
      <c r="E9" s="45">
        <v>8.1991223207616204E-2</v>
      </c>
    </row>
    <row r="10" spans="2:20" x14ac:dyDescent="0.2">
      <c r="B10" s="93" t="s">
        <v>80</v>
      </c>
      <c r="C10" s="44" t="s">
        <v>48</v>
      </c>
      <c r="D10" s="45">
        <v>7.5079742431897648E-2</v>
      </c>
      <c r="E10" s="45">
        <v>7.3895414575511006E-2</v>
      </c>
    </row>
    <row r="11" spans="2:20" x14ac:dyDescent="0.2">
      <c r="B11" s="94"/>
      <c r="C11" s="44" t="s">
        <v>49</v>
      </c>
      <c r="D11" s="45">
        <v>8.1848771123990222E-2</v>
      </c>
      <c r="E11" s="45">
        <v>8.1947921694454945E-2</v>
      </c>
    </row>
    <row r="12" spans="2:20" x14ac:dyDescent="0.2">
      <c r="B12" s="94"/>
      <c r="C12" s="44" t="s">
        <v>50</v>
      </c>
      <c r="D12" s="45">
        <v>8.4788661471566829E-2</v>
      </c>
      <c r="E12" s="45">
        <v>8.6297520280459297E-2</v>
      </c>
    </row>
    <row r="13" spans="2:20" x14ac:dyDescent="0.2">
      <c r="B13" s="93" t="s">
        <v>81</v>
      </c>
      <c r="C13" s="44" t="s">
        <v>51</v>
      </c>
      <c r="D13" s="45">
        <v>7.9128623865541245E-2</v>
      </c>
      <c r="E13" s="45">
        <v>8.0063739785625893E-2</v>
      </c>
    </row>
    <row r="14" spans="2:20" x14ac:dyDescent="0.2">
      <c r="B14" s="94"/>
      <c r="C14" s="44" t="s">
        <v>52</v>
      </c>
      <c r="D14" s="45">
        <v>7.9890702483681936E-2</v>
      </c>
      <c r="E14" s="45">
        <v>7.996029667450763E-2</v>
      </c>
    </row>
    <row r="15" spans="2:20" x14ac:dyDescent="0.2">
      <c r="B15" s="94"/>
      <c r="C15" s="44" t="s">
        <v>53</v>
      </c>
      <c r="D15" s="45">
        <v>7.8012832644533917E-2</v>
      </c>
      <c r="E15" s="45">
        <v>7.7688628331855261E-2</v>
      </c>
    </row>
    <row r="16" spans="2:20" x14ac:dyDescent="0.2">
      <c r="B16" s="93" t="s">
        <v>82</v>
      </c>
      <c r="C16" s="44" t="s">
        <v>43</v>
      </c>
      <c r="D16" s="45">
        <v>7.9294663689144312E-2</v>
      </c>
      <c r="E16" s="45">
        <v>7.8795488471659181E-2</v>
      </c>
    </row>
    <row r="17" spans="2:5" x14ac:dyDescent="0.2">
      <c r="B17" s="94"/>
      <c r="C17" s="44" t="s">
        <v>44</v>
      </c>
      <c r="D17" s="45">
        <v>7.9764499010113829E-2</v>
      </c>
      <c r="E17" s="45">
        <v>7.9919583368264657E-2</v>
      </c>
    </row>
    <row r="18" spans="2:5" x14ac:dyDescent="0.2">
      <c r="B18" s="94"/>
      <c r="C18" s="44" t="s">
        <v>45</v>
      </c>
      <c r="D18" s="45">
        <v>7.5405899095349255E-2</v>
      </c>
      <c r="E18" s="45">
        <v>7.6205635314589765E-2</v>
      </c>
    </row>
    <row r="19" spans="2:5" x14ac:dyDescent="0.2">
      <c r="B19" s="93" t="s">
        <v>83</v>
      </c>
      <c r="C19" s="44" t="s">
        <v>46</v>
      </c>
      <c r="D19" s="45">
        <v>7.7724429547192039E-2</v>
      </c>
      <c r="E19" s="45">
        <v>7.8568406927657236E-2</v>
      </c>
    </row>
    <row r="20" spans="2:5" x14ac:dyDescent="0.2">
      <c r="B20" s="94"/>
      <c r="C20" s="44" t="s">
        <v>8</v>
      </c>
      <c r="D20" s="45">
        <v>8.1925318066444694E-2</v>
      </c>
      <c r="E20" s="45">
        <v>8.2296395074648213E-2</v>
      </c>
    </row>
    <row r="21" spans="2:5" x14ac:dyDescent="0.2">
      <c r="B21" s="94"/>
      <c r="C21" s="44" t="s">
        <v>47</v>
      </c>
      <c r="D21" s="45">
        <v>8.3620704183776512E-2</v>
      </c>
      <c r="E21" s="45">
        <v>8.4051328625188548E-2</v>
      </c>
    </row>
    <row r="22" spans="2:5" x14ac:dyDescent="0.2">
      <c r="B22" s="93" t="s">
        <v>84</v>
      </c>
      <c r="C22" s="44" t="s">
        <v>48</v>
      </c>
      <c r="D22" s="45">
        <v>8.4920424198981312E-2</v>
      </c>
      <c r="E22" s="45">
        <v>8.4512628536755924E-2</v>
      </c>
    </row>
    <row r="23" spans="2:5" x14ac:dyDescent="0.2">
      <c r="B23" s="94"/>
      <c r="C23" s="44" t="s">
        <v>49</v>
      </c>
      <c r="D23" s="45">
        <v>8.3115478348847346E-2</v>
      </c>
      <c r="E23" s="45">
        <v>8.326565281497296E-2</v>
      </c>
    </row>
    <row r="24" spans="2:5" x14ac:dyDescent="0.2">
      <c r="B24" s="94"/>
      <c r="C24" s="44" t="s">
        <v>50</v>
      </c>
      <c r="D24" s="45">
        <v>8.1975576827667609E-2</v>
      </c>
      <c r="E24" s="45">
        <v>8.2899160600530486E-2</v>
      </c>
    </row>
    <row r="25" spans="2:5" x14ac:dyDescent="0.2">
      <c r="B25" s="93" t="s">
        <v>85</v>
      </c>
      <c r="C25" s="44" t="s">
        <v>51</v>
      </c>
      <c r="D25" s="45">
        <v>8.3718786361407699E-2</v>
      </c>
      <c r="E25" s="45">
        <v>8.4651728728333986E-2</v>
      </c>
    </row>
    <row r="26" spans="2:5" x14ac:dyDescent="0.2">
      <c r="B26" s="94"/>
      <c r="C26" s="44" t="s">
        <v>52</v>
      </c>
      <c r="D26" s="45">
        <v>8.1138676289816594E-2</v>
      </c>
      <c r="E26" s="45">
        <v>8.0646847411168579E-2</v>
      </c>
    </row>
    <row r="27" spans="2:5" x14ac:dyDescent="0.2">
      <c r="B27" s="94"/>
      <c r="C27" s="44" t="s">
        <v>53</v>
      </c>
      <c r="D27" s="45">
        <v>8.0138676289816593E-2</v>
      </c>
      <c r="E27" s="45">
        <v>8.1046847411168604E-2</v>
      </c>
    </row>
    <row r="29" spans="2:5" x14ac:dyDescent="0.2">
      <c r="D29" s="48">
        <v>0.08</v>
      </c>
      <c r="E29" s="49"/>
    </row>
  </sheetData>
  <mergeCells count="8">
    <mergeCell ref="B22:B24"/>
    <mergeCell ref="B25:B27"/>
    <mergeCell ref="B4:B6"/>
    <mergeCell ref="B7:B9"/>
    <mergeCell ref="B10:B12"/>
    <mergeCell ref="B13:B15"/>
    <mergeCell ref="B16:B18"/>
    <mergeCell ref="B19:B21"/>
  </mergeCells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/>
  <dimension ref="B4:D9"/>
  <sheetViews>
    <sheetView showGridLines="0" workbookViewId="0"/>
  </sheetViews>
  <sheetFormatPr defaultRowHeight="12.75" x14ac:dyDescent="0.2"/>
  <cols>
    <col min="1" max="1" width="4.85546875" customWidth="1"/>
    <col min="2" max="2" width="10.28515625" customWidth="1"/>
    <col min="3" max="4" width="7.140625" bestFit="1" customWidth="1"/>
  </cols>
  <sheetData>
    <row r="4" spans="2:4" x14ac:dyDescent="0.2">
      <c r="B4" s="46"/>
      <c r="C4" s="46" t="s">
        <v>54</v>
      </c>
      <c r="D4" s="46" t="s">
        <v>55</v>
      </c>
    </row>
    <row r="5" spans="2:4" x14ac:dyDescent="0.2">
      <c r="B5" s="46" t="s">
        <v>56</v>
      </c>
      <c r="C5" s="47">
        <v>27.26558715873848</v>
      </c>
      <c r="D5" s="47">
        <v>9.4097688471063794</v>
      </c>
    </row>
    <row r="6" spans="2:4" x14ac:dyDescent="0.2">
      <c r="B6" s="46" t="s">
        <v>57</v>
      </c>
      <c r="C6" s="47">
        <v>46.076718007137771</v>
      </c>
      <c r="D6" s="47">
        <v>6.0027796200148043</v>
      </c>
    </row>
    <row r="7" spans="2:4" x14ac:dyDescent="0.2">
      <c r="B7" s="46" t="s">
        <v>58</v>
      </c>
      <c r="C7" s="47">
        <v>27.059590826962765</v>
      </c>
      <c r="D7" s="47">
        <v>2.5615723202629415</v>
      </c>
    </row>
    <row r="8" spans="2:4" x14ac:dyDescent="0.2">
      <c r="B8" s="46" t="s">
        <v>59</v>
      </c>
      <c r="C8" s="47">
        <v>12</v>
      </c>
      <c r="D8" s="47">
        <v>4.9964063604944009</v>
      </c>
    </row>
    <row r="9" spans="2:4" x14ac:dyDescent="0.2">
      <c r="B9" s="46" t="s">
        <v>60</v>
      </c>
      <c r="C9" s="47">
        <v>10</v>
      </c>
      <c r="D9" s="47">
        <v>9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"/>
  <sheetViews>
    <sheetView showGridLines="0" workbookViewId="0"/>
  </sheetViews>
  <sheetFormatPr defaultRowHeight="15" x14ac:dyDescent="0.25"/>
  <cols>
    <col min="1" max="1" width="5.5703125" style="73" customWidth="1"/>
    <col min="2" max="2" width="9.140625" style="73"/>
    <col min="3" max="3" width="7.7109375" style="73" bestFit="1" customWidth="1"/>
    <col min="4" max="4" width="9.85546875" style="73" bestFit="1" customWidth="1"/>
    <col min="5" max="16384" width="9.140625" style="73"/>
  </cols>
  <sheetData>
    <row r="2" spans="2:4" x14ac:dyDescent="0.25">
      <c r="B2" s="81" t="s">
        <v>99</v>
      </c>
    </row>
    <row r="3" spans="2:4" x14ac:dyDescent="0.25">
      <c r="B3" s="80"/>
      <c r="C3" s="79" t="s">
        <v>98</v>
      </c>
      <c r="D3" s="78" t="s">
        <v>97</v>
      </c>
    </row>
    <row r="4" spans="2:4" x14ac:dyDescent="0.25">
      <c r="B4" s="76" t="s">
        <v>96</v>
      </c>
      <c r="C4" s="75">
        <v>-12</v>
      </c>
      <c r="D4" s="74">
        <v>12</v>
      </c>
    </row>
    <row r="5" spans="2:4" x14ac:dyDescent="0.25">
      <c r="B5" s="77" t="s">
        <v>95</v>
      </c>
      <c r="C5" s="75">
        <v>-15</v>
      </c>
      <c r="D5" s="74">
        <v>16</v>
      </c>
    </row>
    <row r="6" spans="2:4" x14ac:dyDescent="0.25">
      <c r="B6" s="76" t="s">
        <v>94</v>
      </c>
      <c r="C6" s="75">
        <v>-20</v>
      </c>
      <c r="D6" s="74">
        <v>19</v>
      </c>
    </row>
    <row r="7" spans="2:4" x14ac:dyDescent="0.25">
      <c r="B7" s="76" t="s">
        <v>93</v>
      </c>
      <c r="C7" s="75">
        <v>-22</v>
      </c>
      <c r="D7" s="74">
        <v>20</v>
      </c>
    </row>
    <row r="8" spans="2:4" x14ac:dyDescent="0.25">
      <c r="B8" s="76" t="s">
        <v>92</v>
      </c>
      <c r="C8" s="75">
        <v>-35</v>
      </c>
      <c r="D8" s="74">
        <v>33</v>
      </c>
    </row>
    <row r="9" spans="2:4" x14ac:dyDescent="0.25">
      <c r="B9" s="76" t="s">
        <v>91</v>
      </c>
      <c r="C9" s="75">
        <v>-45</v>
      </c>
      <c r="D9" s="74">
        <v>40</v>
      </c>
    </row>
    <row r="10" spans="2:4" x14ac:dyDescent="0.25">
      <c r="B10" s="76" t="s">
        <v>90</v>
      </c>
      <c r="C10" s="75">
        <v>-35</v>
      </c>
      <c r="D10" s="74">
        <v>28</v>
      </c>
    </row>
    <row r="11" spans="2:4" x14ac:dyDescent="0.25">
      <c r="B11" s="76" t="s">
        <v>89</v>
      </c>
      <c r="C11" s="75">
        <v>-21</v>
      </c>
      <c r="D11" s="74">
        <v>11</v>
      </c>
    </row>
    <row r="12" spans="2:4" x14ac:dyDescent="0.25">
      <c r="B12" s="76" t="s">
        <v>88</v>
      </c>
      <c r="C12" s="75">
        <v>-10</v>
      </c>
      <c r="D12" s="74">
        <v>5</v>
      </c>
    </row>
    <row r="13" spans="2:4" x14ac:dyDescent="0.25">
      <c r="B13" s="76" t="s">
        <v>87</v>
      </c>
      <c r="C13" s="75">
        <v>-6</v>
      </c>
      <c r="D13" s="74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5"/>
  <sheetViews>
    <sheetView showGridLines="0" workbookViewId="0"/>
  </sheetViews>
  <sheetFormatPr defaultRowHeight="12.75" x14ac:dyDescent="0.2"/>
  <cols>
    <col min="2" max="2" width="4.140625" bestFit="1" customWidth="1"/>
    <col min="3" max="3" width="18.140625" bestFit="1" customWidth="1"/>
  </cols>
  <sheetData>
    <row r="3" spans="2:3" x14ac:dyDescent="0.2">
      <c r="B3" s="46"/>
      <c r="C3" s="85" t="s">
        <v>104</v>
      </c>
    </row>
    <row r="4" spans="2:3" x14ac:dyDescent="0.2">
      <c r="B4" s="85" t="s">
        <v>4</v>
      </c>
      <c r="C4" s="46">
        <v>150</v>
      </c>
    </row>
    <row r="5" spans="2:3" x14ac:dyDescent="0.2">
      <c r="B5" s="85" t="s">
        <v>5</v>
      </c>
      <c r="C5" s="46">
        <v>134</v>
      </c>
    </row>
    <row r="6" spans="2:3" x14ac:dyDescent="0.2">
      <c r="B6" s="85" t="s">
        <v>6</v>
      </c>
      <c r="C6" s="46">
        <v>121</v>
      </c>
    </row>
    <row r="7" spans="2:3" x14ac:dyDescent="0.2">
      <c r="B7" s="85" t="s">
        <v>7</v>
      </c>
      <c r="C7" s="46">
        <v>114</v>
      </c>
    </row>
    <row r="8" spans="2:3" x14ac:dyDescent="0.2">
      <c r="B8" s="85" t="s">
        <v>8</v>
      </c>
      <c r="C8" s="46">
        <v>111</v>
      </c>
    </row>
    <row r="9" spans="2:3" x14ac:dyDescent="0.2">
      <c r="B9" s="85" t="s">
        <v>9</v>
      </c>
      <c r="C9" s="46">
        <v>109</v>
      </c>
    </row>
    <row r="10" spans="2:3" x14ac:dyDescent="0.2">
      <c r="B10" s="85" t="s">
        <v>10</v>
      </c>
      <c r="C10" s="46">
        <v>101</v>
      </c>
    </row>
    <row r="11" spans="2:3" x14ac:dyDescent="0.2">
      <c r="B11" s="85" t="s">
        <v>11</v>
      </c>
      <c r="C11" s="46">
        <v>101</v>
      </c>
    </row>
    <row r="12" spans="2:3" x14ac:dyDescent="0.2">
      <c r="B12" s="85" t="s">
        <v>12</v>
      </c>
      <c r="C12" s="46">
        <v>81</v>
      </c>
    </row>
    <row r="13" spans="2:3" x14ac:dyDescent="0.2">
      <c r="B13" s="85" t="s">
        <v>13</v>
      </c>
      <c r="C13" s="46">
        <v>58</v>
      </c>
    </row>
    <row r="14" spans="2:3" x14ac:dyDescent="0.2">
      <c r="B14" s="85" t="s">
        <v>14</v>
      </c>
      <c r="C14" s="46">
        <v>45</v>
      </c>
    </row>
    <row r="15" spans="2:3" x14ac:dyDescent="0.2">
      <c r="B15" s="85" t="s">
        <v>15</v>
      </c>
      <c r="C15" s="46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WdZ 1</vt:lpstr>
      <vt:lpstr>WdZ 2</vt:lpstr>
      <vt:lpstr>WdZ 3</vt:lpstr>
      <vt:lpstr>WdZ 4</vt:lpstr>
      <vt:lpstr>WdZ 5</vt:lpstr>
      <vt:lpstr>WdZ 6</vt:lpstr>
      <vt:lpstr>WdZ 7</vt:lpstr>
      <vt:lpstr>WdZ 8</vt:lpstr>
      <vt:lpstr>WdZ 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user</cp:lastModifiedBy>
  <dcterms:created xsi:type="dcterms:W3CDTF">2009-02-10T14:59:36Z</dcterms:created>
  <dcterms:modified xsi:type="dcterms:W3CDTF">2019-05-10T07:28:00Z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